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9540" windowHeight="540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<sst xmlns="http://schemas.openxmlformats.org/spreadsheetml/2006/main" count="123" uniqueCount="93">
  <si>
    <t>中华人民共和国</t>
  </si>
  <si>
    <t>姓名</t>
  </si>
  <si>
    <t>英语</t>
  </si>
  <si>
    <t>平均分</t>
  </si>
  <si>
    <t>评语</t>
  </si>
  <si>
    <t>奖学金</t>
  </si>
  <si>
    <t>李红</t>
  </si>
  <si>
    <t>张小斌</t>
  </si>
  <si>
    <t>王波</t>
  </si>
  <si>
    <t>何超群</t>
  </si>
  <si>
    <r>
      <t>尹海涛</t>
    </r>
    <r>
      <rPr>
        <sz val="12"/>
        <rFont val="Times New Roman"/>
        <family val="1"/>
      </rPr>
      <t xml:space="preserve"> </t>
    </r>
  </si>
  <si>
    <t>李少波</t>
  </si>
  <si>
    <t>黄玉梅</t>
  </si>
  <si>
    <t>吴青</t>
  </si>
  <si>
    <t>黄珊珊</t>
  </si>
  <si>
    <t>郑光辉</t>
  </si>
  <si>
    <t>贺小亮</t>
  </si>
  <si>
    <r>
      <t>陈洪涛</t>
    </r>
    <r>
      <rPr>
        <sz val="12"/>
        <rFont val="Times New Roman"/>
        <family val="1"/>
      </rPr>
      <t xml:space="preserve"> </t>
    </r>
  </si>
  <si>
    <t>数学</t>
  </si>
  <si>
    <t>计算机</t>
  </si>
  <si>
    <t>计算机等级</t>
  </si>
  <si>
    <t>编号</t>
  </si>
  <si>
    <t>姓名</t>
  </si>
  <si>
    <t>性别</t>
  </si>
  <si>
    <t>英语</t>
  </si>
  <si>
    <t>语文</t>
  </si>
  <si>
    <t>计算机</t>
  </si>
  <si>
    <t>001</t>
  </si>
  <si>
    <t>李红</t>
  </si>
  <si>
    <t>女</t>
  </si>
  <si>
    <t>002</t>
  </si>
  <si>
    <t>张小斌</t>
  </si>
  <si>
    <t>男</t>
  </si>
  <si>
    <t>003</t>
  </si>
  <si>
    <t>王波</t>
  </si>
  <si>
    <t>004</t>
  </si>
  <si>
    <t>何超群</t>
  </si>
  <si>
    <t>005</t>
  </si>
  <si>
    <r>
      <t>尹海涛</t>
    </r>
    <r>
      <rPr>
        <sz val="12"/>
        <rFont val="Times New Roman"/>
        <family val="1"/>
      </rPr>
      <t xml:space="preserve"> </t>
    </r>
  </si>
  <si>
    <t>006</t>
  </si>
  <si>
    <t>李少波</t>
  </si>
  <si>
    <t>007</t>
  </si>
  <si>
    <t>黄玉梅</t>
  </si>
  <si>
    <t>008</t>
  </si>
  <si>
    <t>吴青</t>
  </si>
  <si>
    <t>009</t>
  </si>
  <si>
    <t>黄珊珊</t>
  </si>
  <si>
    <t>010</t>
  </si>
  <si>
    <t>郑光辉</t>
  </si>
  <si>
    <t>011</t>
  </si>
  <si>
    <t>贺小亮</t>
  </si>
  <si>
    <t>012</t>
  </si>
  <si>
    <r>
      <t>陈洪涛</t>
    </r>
    <r>
      <rPr>
        <sz val="12"/>
        <rFont val="Times New Roman"/>
        <family val="1"/>
      </rPr>
      <t xml:space="preserve"> </t>
    </r>
  </si>
  <si>
    <t>男生各科最高分</t>
  </si>
  <si>
    <t>男生各科最低分</t>
  </si>
  <si>
    <t>男生各科总分</t>
  </si>
  <si>
    <t>男生各科平均分</t>
  </si>
  <si>
    <t>男生人数</t>
  </si>
  <si>
    <t>女生英语平均分</t>
  </si>
  <si>
    <r>
      <t>数学</t>
    </r>
    <r>
      <rPr>
        <sz val="12"/>
        <rFont val="Times New Roman"/>
        <family val="1"/>
      </rPr>
      <t>85</t>
    </r>
    <r>
      <rPr>
        <sz val="12"/>
        <rFont val="宋体"/>
        <family val="0"/>
      </rPr>
      <t>分以上人数</t>
    </r>
  </si>
  <si>
    <t>&gt;=85</t>
  </si>
  <si>
    <t>姓名</t>
  </si>
  <si>
    <t>职称</t>
  </si>
  <si>
    <r>
      <t>性别</t>
    </r>
    <r>
      <rPr>
        <sz val="12"/>
        <rFont val="Times New Roman"/>
        <family val="1"/>
      </rPr>
      <t xml:space="preserve"> </t>
    </r>
  </si>
  <si>
    <t>出生年月</t>
  </si>
  <si>
    <t>年龄</t>
  </si>
  <si>
    <t>基本工资</t>
  </si>
  <si>
    <t>李禄</t>
  </si>
  <si>
    <t>副教授</t>
  </si>
  <si>
    <t>男</t>
  </si>
  <si>
    <t>吴心</t>
  </si>
  <si>
    <t>讲师</t>
  </si>
  <si>
    <t>女</t>
  </si>
  <si>
    <t>马甫仁</t>
  </si>
  <si>
    <t>5-2-65</t>
  </si>
  <si>
    <t>夏雪</t>
  </si>
  <si>
    <t>4-2-63</t>
  </si>
  <si>
    <t>钟成梦</t>
  </si>
  <si>
    <t>12-2-53</t>
  </si>
  <si>
    <t>王晓宁</t>
  </si>
  <si>
    <t>教授</t>
  </si>
  <si>
    <t>11-2-54</t>
  </si>
  <si>
    <t>魏文鼎</t>
  </si>
  <si>
    <t>助教</t>
  </si>
  <si>
    <t>6-2-70</t>
  </si>
  <si>
    <t>李文如</t>
  </si>
  <si>
    <t>10-2-55</t>
  </si>
  <si>
    <t>伍宁</t>
  </si>
  <si>
    <t>2-2-68</t>
  </si>
  <si>
    <t>古琴</t>
  </si>
  <si>
    <t>1-2-62</t>
  </si>
  <si>
    <t>高展翔</t>
  </si>
  <si>
    <t>7-15-46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</si>
</sst>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3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30" fontId="2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H2" sqref="H2"/>
    </sheetView>
  </sheetViews>
  <sheetFormatPr defaultColWidth="9.00390625" defaultRowHeight="14.25"/>
  <cols>
    <col min="4" max="4" width="9.125" style="0" customWidth="1"/>
    <col min="8" max="8" width="11.50390625" style="0" customWidth="1"/>
  </cols>
  <sheetData>
    <row r="1" spans="1:8" ht="14.25">
      <c r="A1" t="s">
        <v>1</v>
      </c>
      <c r="B1" t="s">
        <v>2</v>
      </c>
      <c r="C1" t="s">
        <v>18</v>
      </c>
      <c r="D1" t="s">
        <v>19</v>
      </c>
      <c r="E1" t="s">
        <v>3</v>
      </c>
      <c r="F1" t="s">
        <v>4</v>
      </c>
      <c r="G1" t="s">
        <v>5</v>
      </c>
      <c r="H1" t="s">
        <v>20</v>
      </c>
    </row>
    <row r="2" spans="1:7" ht="14.25">
      <c r="A2" t="s">
        <v>6</v>
      </c>
      <c r="B2">
        <v>67</v>
      </c>
      <c r="C2">
        <v>76</v>
      </c>
      <c r="D2">
        <v>90</v>
      </c>
      <c r="E2" s="1">
        <f>AVERAGE(B2:D2)</f>
        <v>77.66666666666667</v>
      </c>
      <c r="F2" t="str">
        <f>IF(E2&gt;=85,"优秀",IF(E2&gt;=75,"良好",IF(E2&gt;=60,"及格","不及格")))</f>
        <v>良好</v>
      </c>
      <c r="G2">
        <f>IF(F2="优秀",500,IF(F2="良好",200," "))</f>
        <v>200</v>
      </c>
    </row>
    <row r="3" spans="1:7" ht="14.25">
      <c r="A3" t="s">
        <v>7</v>
      </c>
      <c r="B3">
        <v>88</v>
      </c>
      <c r="C3">
        <v>87</v>
      </c>
      <c r="D3">
        <v>78</v>
      </c>
      <c r="E3" s="1">
        <f aca="true" t="shared" si="0" ref="E3:E13">AVERAGE(B3:D3)</f>
        <v>84.33333333333333</v>
      </c>
      <c r="F3" t="str">
        <f aca="true" t="shared" si="1" ref="F3:F13">IF(E3&gt;=85,"优秀",IF(E3&gt;=75,"良好",IF(E3&gt;=60,"及格","不及格")))</f>
        <v>良好</v>
      </c>
      <c r="G3">
        <f aca="true" t="shared" si="2" ref="G3:G13">IF(F3="优秀",500,IF(F3="良好",200," "))</f>
        <v>200</v>
      </c>
    </row>
    <row r="4" spans="1:7" ht="14.25">
      <c r="A4" t="s">
        <v>8</v>
      </c>
      <c r="B4">
        <v>75</v>
      </c>
      <c r="C4">
        <v>67</v>
      </c>
      <c r="D4">
        <v>92</v>
      </c>
      <c r="E4" s="1">
        <f t="shared" si="0"/>
        <v>78</v>
      </c>
      <c r="F4" t="str">
        <f t="shared" si="1"/>
        <v>良好</v>
      </c>
      <c r="G4">
        <f t="shared" si="2"/>
        <v>200</v>
      </c>
    </row>
    <row r="5" spans="1:7" ht="14.25">
      <c r="A5" t="s">
        <v>9</v>
      </c>
      <c r="B5">
        <v>99</v>
      </c>
      <c r="C5">
        <v>98</v>
      </c>
      <c r="D5">
        <v>83</v>
      </c>
      <c r="E5" s="1">
        <f t="shared" si="0"/>
        <v>93.33333333333333</v>
      </c>
      <c r="F5" t="str">
        <f t="shared" si="1"/>
        <v>优秀</v>
      </c>
      <c r="G5">
        <f t="shared" si="2"/>
        <v>500</v>
      </c>
    </row>
    <row r="6" spans="1:7" ht="15.75">
      <c r="A6" t="s">
        <v>10</v>
      </c>
      <c r="B6">
        <v>87</v>
      </c>
      <c r="C6">
        <v>80</v>
      </c>
      <c r="D6">
        <v>78</v>
      </c>
      <c r="E6" s="1">
        <f t="shared" si="0"/>
        <v>81.66666666666667</v>
      </c>
      <c r="F6" t="str">
        <f t="shared" si="1"/>
        <v>良好</v>
      </c>
      <c r="G6">
        <f t="shared" si="2"/>
        <v>200</v>
      </c>
    </row>
    <row r="7" spans="1:7" ht="14.25">
      <c r="A7" t="s">
        <v>11</v>
      </c>
      <c r="B7">
        <v>90</v>
      </c>
      <c r="C7">
        <v>85</v>
      </c>
      <c r="D7">
        <v>86</v>
      </c>
      <c r="E7" s="1">
        <f t="shared" si="0"/>
        <v>87</v>
      </c>
      <c r="F7" t="str">
        <f t="shared" si="1"/>
        <v>优秀</v>
      </c>
      <c r="G7">
        <f t="shared" si="2"/>
        <v>500</v>
      </c>
    </row>
    <row r="8" spans="1:7" ht="14.25">
      <c r="A8" t="s">
        <v>12</v>
      </c>
      <c r="B8">
        <v>55</v>
      </c>
      <c r="C8">
        <v>67</v>
      </c>
      <c r="D8">
        <v>79</v>
      </c>
      <c r="E8" s="1">
        <f t="shared" si="0"/>
        <v>67</v>
      </c>
      <c r="F8" t="str">
        <f t="shared" si="1"/>
        <v>及格</v>
      </c>
      <c r="G8" t="str">
        <f t="shared" si="2"/>
        <v> </v>
      </c>
    </row>
    <row r="9" spans="1:7" ht="14.25">
      <c r="A9" t="s">
        <v>13</v>
      </c>
      <c r="B9">
        <v>60</v>
      </c>
      <c r="C9">
        <v>78</v>
      </c>
      <c r="D9">
        <v>89</v>
      </c>
      <c r="E9" s="1">
        <f t="shared" si="0"/>
        <v>75.66666666666667</v>
      </c>
      <c r="F9" t="str">
        <f t="shared" si="1"/>
        <v>良好</v>
      </c>
      <c r="G9">
        <f t="shared" si="2"/>
        <v>200</v>
      </c>
    </row>
    <row r="10" spans="1:7" ht="14.25">
      <c r="A10" t="s">
        <v>14</v>
      </c>
      <c r="B10">
        <v>77</v>
      </c>
      <c r="C10">
        <v>81</v>
      </c>
      <c r="D10">
        <v>90</v>
      </c>
      <c r="E10" s="1">
        <f t="shared" si="0"/>
        <v>82.66666666666667</v>
      </c>
      <c r="F10" t="str">
        <f t="shared" si="1"/>
        <v>良好</v>
      </c>
      <c r="G10">
        <f t="shared" si="2"/>
        <v>200</v>
      </c>
    </row>
    <row r="11" spans="1:7" ht="14.25">
      <c r="A11" t="s">
        <v>15</v>
      </c>
      <c r="B11">
        <v>80</v>
      </c>
      <c r="C11">
        <v>88</v>
      </c>
      <c r="D11">
        <v>67</v>
      </c>
      <c r="E11" s="1">
        <f t="shared" si="0"/>
        <v>78.33333333333333</v>
      </c>
      <c r="F11" t="str">
        <f t="shared" si="1"/>
        <v>良好</v>
      </c>
      <c r="G11">
        <f t="shared" si="2"/>
        <v>200</v>
      </c>
    </row>
    <row r="12" spans="1:7" ht="14.25">
      <c r="A12" t="s">
        <v>16</v>
      </c>
      <c r="B12">
        <v>45</v>
      </c>
      <c r="C12">
        <v>60</v>
      </c>
      <c r="D12">
        <v>65</v>
      </c>
      <c r="E12" s="1">
        <f t="shared" si="0"/>
        <v>56.666666666666664</v>
      </c>
      <c r="F12" t="str">
        <f t="shared" si="1"/>
        <v>不及格</v>
      </c>
      <c r="G12" t="str">
        <f t="shared" si="2"/>
        <v> </v>
      </c>
    </row>
    <row r="13" spans="1:7" ht="15.75">
      <c r="A13" t="s">
        <v>17</v>
      </c>
      <c r="B13">
        <v>69</v>
      </c>
      <c r="C13">
        <v>90</v>
      </c>
      <c r="D13">
        <v>70</v>
      </c>
      <c r="E13" s="1">
        <f t="shared" si="0"/>
        <v>76.33333333333333</v>
      </c>
      <c r="F13" t="str">
        <f t="shared" si="1"/>
        <v>良好</v>
      </c>
      <c r="G13">
        <f t="shared" si="2"/>
        <v>200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6" sqref="B6"/>
    </sheetView>
  </sheetViews>
  <sheetFormatPr defaultColWidth="9.00390625" defaultRowHeight="14.25"/>
  <cols>
    <col min="1" max="1" width="14.625" style="0" customWidth="1"/>
    <col min="2" max="2" width="10.75390625" style="0" customWidth="1"/>
  </cols>
  <sheetData>
    <row r="1" spans="1:2" ht="14.25">
      <c r="A1">
        <v>5</v>
      </c>
      <c r="B1">
        <f>ABS(A1)</f>
        <v>5</v>
      </c>
    </row>
    <row r="2" spans="1:2" ht="14.25">
      <c r="A2">
        <v>-5</v>
      </c>
      <c r="B2">
        <f>ABS(A2)</f>
        <v>5</v>
      </c>
    </row>
    <row r="3" spans="1:2" ht="14.25">
      <c r="A3">
        <v>7.7</v>
      </c>
      <c r="B3">
        <f>INT(A3)</f>
        <v>7</v>
      </c>
    </row>
    <row r="4" spans="1:2" ht="14.25">
      <c r="A4">
        <v>-7.7</v>
      </c>
      <c r="B4">
        <f>INT(A4)</f>
        <v>-8</v>
      </c>
    </row>
    <row r="6" spans="1:2" ht="14.25">
      <c r="A6" t="s">
        <v>0</v>
      </c>
      <c r="B6" t="str">
        <f>LEFT(A6,4)</f>
        <v>中华人民</v>
      </c>
    </row>
    <row r="7" ht="14.25">
      <c r="B7" t="str">
        <f>RIGHT(A6,3)</f>
        <v>共和国</v>
      </c>
    </row>
    <row r="8" ht="14.25">
      <c r="B8" t="str">
        <f>MID(A6,3,2)</f>
        <v>人民</v>
      </c>
    </row>
    <row r="9" ht="14.25">
      <c r="B9">
        <f>LEN(A6)</f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="75" zoomScaleNormal="75" workbookViewId="0" topLeftCell="A1">
      <selection activeCell="J9" sqref="J9"/>
    </sheetView>
  </sheetViews>
  <sheetFormatPr defaultColWidth="9.00390625" defaultRowHeight="14.25"/>
  <cols>
    <col min="1" max="1" width="15.50390625" style="0" customWidth="1"/>
    <col min="9" max="9" width="17.125" style="0" customWidth="1"/>
  </cols>
  <sheetData>
    <row r="1" spans="1:7" ht="14.25">
      <c r="A1" t="s">
        <v>21</v>
      </c>
      <c r="B1" t="s">
        <v>22</v>
      </c>
      <c r="C1" t="s">
        <v>23</v>
      </c>
      <c r="D1" t="s">
        <v>24</v>
      </c>
      <c r="E1" t="s">
        <v>18</v>
      </c>
      <c r="F1" t="s">
        <v>25</v>
      </c>
      <c r="G1" t="s">
        <v>26</v>
      </c>
    </row>
    <row r="2" spans="1:11" ht="15.75">
      <c r="A2" s="2" t="s">
        <v>27</v>
      </c>
      <c r="B2" t="s">
        <v>28</v>
      </c>
      <c r="C2" t="s">
        <v>29</v>
      </c>
      <c r="D2">
        <v>78</v>
      </c>
      <c r="E2">
        <v>90</v>
      </c>
      <c r="F2">
        <v>70</v>
      </c>
      <c r="G2">
        <v>75</v>
      </c>
      <c r="J2" t="s">
        <v>23</v>
      </c>
      <c r="K2" t="s">
        <v>18</v>
      </c>
    </row>
    <row r="3" spans="1:11" ht="15.75">
      <c r="A3" s="2" t="s">
        <v>30</v>
      </c>
      <c r="B3" t="s">
        <v>31</v>
      </c>
      <c r="C3" t="s">
        <v>32</v>
      </c>
      <c r="D3">
        <v>87</v>
      </c>
      <c r="E3">
        <v>89</v>
      </c>
      <c r="F3">
        <v>77</v>
      </c>
      <c r="G3">
        <v>78</v>
      </c>
      <c r="J3" t="s">
        <v>29</v>
      </c>
      <c r="K3" s="3" t="s">
        <v>60</v>
      </c>
    </row>
    <row r="4" spans="1:9" ht="15.75">
      <c r="A4" s="2" t="s">
        <v>33</v>
      </c>
      <c r="B4" t="s">
        <v>34</v>
      </c>
      <c r="C4" t="s">
        <v>32</v>
      </c>
      <c r="D4">
        <v>98</v>
      </c>
      <c r="E4">
        <v>56</v>
      </c>
      <c r="F4">
        <v>68</v>
      </c>
      <c r="G4">
        <v>80</v>
      </c>
      <c r="I4" t="s">
        <v>58</v>
      </c>
    </row>
    <row r="5" spans="1:9" ht="15.75">
      <c r="A5" s="2" t="s">
        <v>35</v>
      </c>
      <c r="B5" t="s">
        <v>36</v>
      </c>
      <c r="C5" t="s">
        <v>29</v>
      </c>
      <c r="D5">
        <v>65</v>
      </c>
      <c r="E5">
        <v>78</v>
      </c>
      <c r="F5">
        <v>80</v>
      </c>
      <c r="G5">
        <v>76</v>
      </c>
      <c r="I5" t="s">
        <v>59</v>
      </c>
    </row>
    <row r="6" spans="1:7" ht="15.75">
      <c r="A6" s="2" t="s">
        <v>37</v>
      </c>
      <c r="B6" t="s">
        <v>38</v>
      </c>
      <c r="C6" t="s">
        <v>32</v>
      </c>
      <c r="D6">
        <v>88</v>
      </c>
      <c r="E6">
        <v>89</v>
      </c>
      <c r="F6">
        <v>98</v>
      </c>
      <c r="G6">
        <v>85</v>
      </c>
    </row>
    <row r="7" spans="1:7" ht="15.75">
      <c r="A7" s="2" t="s">
        <v>39</v>
      </c>
      <c r="B7" t="s">
        <v>40</v>
      </c>
      <c r="C7" t="s">
        <v>32</v>
      </c>
      <c r="D7">
        <v>90</v>
      </c>
      <c r="E7">
        <v>67</v>
      </c>
      <c r="F7">
        <v>83</v>
      </c>
      <c r="G7">
        <v>80</v>
      </c>
    </row>
    <row r="8" spans="1:7" ht="15.75">
      <c r="A8" s="2" t="s">
        <v>41</v>
      </c>
      <c r="B8" t="s">
        <v>42</v>
      </c>
      <c r="C8" t="s">
        <v>29</v>
      </c>
      <c r="D8">
        <v>77</v>
      </c>
      <c r="E8">
        <v>89</v>
      </c>
      <c r="F8">
        <v>75</v>
      </c>
      <c r="G8">
        <v>90</v>
      </c>
    </row>
    <row r="9" spans="1:7" ht="15.75">
      <c r="A9" s="2" t="s">
        <v>43</v>
      </c>
      <c r="B9" t="s">
        <v>44</v>
      </c>
      <c r="C9" t="s">
        <v>29</v>
      </c>
      <c r="D9">
        <v>55</v>
      </c>
      <c r="E9">
        <v>67</v>
      </c>
      <c r="F9">
        <v>90</v>
      </c>
      <c r="G9">
        <v>87</v>
      </c>
    </row>
    <row r="10" spans="1:7" ht="15.75">
      <c r="A10" s="2" t="s">
        <v>45</v>
      </c>
      <c r="B10" t="s">
        <v>46</v>
      </c>
      <c r="C10" t="s">
        <v>29</v>
      </c>
      <c r="D10">
        <v>60</v>
      </c>
      <c r="E10">
        <v>90</v>
      </c>
      <c r="F10">
        <v>92</v>
      </c>
      <c r="G10">
        <v>90</v>
      </c>
    </row>
    <row r="11" spans="1:7" ht="15.75">
      <c r="A11" s="2" t="s">
        <v>47</v>
      </c>
      <c r="B11" t="s">
        <v>48</v>
      </c>
      <c r="C11" t="s">
        <v>32</v>
      </c>
      <c r="D11">
        <v>80</v>
      </c>
      <c r="E11">
        <v>76</v>
      </c>
      <c r="F11">
        <v>85</v>
      </c>
      <c r="G11">
        <v>81</v>
      </c>
    </row>
    <row r="12" spans="1:7" ht="15.75">
      <c r="A12" s="2" t="s">
        <v>49</v>
      </c>
      <c r="B12" t="s">
        <v>50</v>
      </c>
      <c r="C12" t="s">
        <v>32</v>
      </c>
      <c r="D12">
        <v>95</v>
      </c>
      <c r="E12">
        <v>86</v>
      </c>
      <c r="F12">
        <v>89</v>
      </c>
      <c r="G12">
        <v>67</v>
      </c>
    </row>
    <row r="13" spans="1:7" ht="15.75">
      <c r="A13" s="2" t="s">
        <v>51</v>
      </c>
      <c r="B13" t="s">
        <v>52</v>
      </c>
      <c r="C13" t="s">
        <v>32</v>
      </c>
      <c r="D13">
        <v>89</v>
      </c>
      <c r="E13">
        <v>69</v>
      </c>
      <c r="F13">
        <v>67</v>
      </c>
      <c r="G13">
        <v>75</v>
      </c>
    </row>
    <row r="14" ht="14.25">
      <c r="A14" t="s">
        <v>53</v>
      </c>
    </row>
    <row r="15" ht="14.25">
      <c r="A15" t="s">
        <v>54</v>
      </c>
    </row>
    <row r="16" ht="14.25">
      <c r="A16" t="s">
        <v>55</v>
      </c>
    </row>
    <row r="17" ht="14.25">
      <c r="A17" t="s">
        <v>56</v>
      </c>
    </row>
    <row r="18" ht="14.25">
      <c r="A18" t="s">
        <v>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E15" sqref="E15"/>
    </sheetView>
  </sheetViews>
  <sheetFormatPr defaultColWidth="9.00390625" defaultRowHeight="14.25"/>
  <sheetData>
    <row r="1" spans="1:6" ht="15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</row>
    <row r="2" spans="1:6" ht="14.25">
      <c r="A2" t="s">
        <v>67</v>
      </c>
      <c r="B2" t="s">
        <v>68</v>
      </c>
      <c r="C2" t="s">
        <v>69</v>
      </c>
      <c r="D2" s="4">
        <v>16529</v>
      </c>
      <c r="E2">
        <v>52</v>
      </c>
      <c r="F2" s="5">
        <v>650</v>
      </c>
    </row>
    <row r="3" spans="1:6" ht="14.25">
      <c r="A3" t="s">
        <v>70</v>
      </c>
      <c r="B3" t="s">
        <v>71</v>
      </c>
      <c r="C3" t="s">
        <v>72</v>
      </c>
      <c r="D3" s="4">
        <v>23560</v>
      </c>
      <c r="E3">
        <v>33</v>
      </c>
      <c r="F3" s="5">
        <v>500</v>
      </c>
    </row>
    <row r="4" spans="1:6" ht="15.75">
      <c r="A4" t="s">
        <v>73</v>
      </c>
      <c r="B4" t="s">
        <v>71</v>
      </c>
      <c r="C4" t="s">
        <v>69</v>
      </c>
      <c r="D4" s="6" t="s">
        <v>74</v>
      </c>
      <c r="E4">
        <v>32</v>
      </c>
      <c r="F4" s="5">
        <v>500</v>
      </c>
    </row>
    <row r="5" spans="1:6" ht="15.75">
      <c r="A5" t="s">
        <v>75</v>
      </c>
      <c r="B5" t="s">
        <v>71</v>
      </c>
      <c r="C5" t="s">
        <v>72</v>
      </c>
      <c r="D5" s="6" t="s">
        <v>76</v>
      </c>
      <c r="E5">
        <v>34</v>
      </c>
      <c r="F5" s="5">
        <v>500</v>
      </c>
    </row>
    <row r="6" spans="1:6" ht="15.75">
      <c r="A6" t="s">
        <v>77</v>
      </c>
      <c r="B6" t="s">
        <v>68</v>
      </c>
      <c r="C6" t="s">
        <v>72</v>
      </c>
      <c r="D6" s="6" t="s">
        <v>78</v>
      </c>
      <c r="E6">
        <v>44</v>
      </c>
      <c r="F6" s="5">
        <v>680</v>
      </c>
    </row>
    <row r="7" spans="1:6" ht="15.75">
      <c r="A7" t="s">
        <v>79</v>
      </c>
      <c r="B7" t="s">
        <v>80</v>
      </c>
      <c r="C7" t="s">
        <v>69</v>
      </c>
      <c r="D7" s="6" t="s">
        <v>81</v>
      </c>
      <c r="E7">
        <v>43</v>
      </c>
      <c r="F7" s="5">
        <v>880</v>
      </c>
    </row>
    <row r="8" spans="1:6" ht="15.75">
      <c r="A8" t="s">
        <v>82</v>
      </c>
      <c r="B8" t="s">
        <v>83</v>
      </c>
      <c r="C8" t="s">
        <v>69</v>
      </c>
      <c r="D8" s="6" t="s">
        <v>84</v>
      </c>
      <c r="E8">
        <v>27</v>
      </c>
      <c r="F8" s="5">
        <v>480</v>
      </c>
    </row>
    <row r="9" spans="1:6" ht="15.75">
      <c r="A9" t="s">
        <v>85</v>
      </c>
      <c r="B9" t="s">
        <v>68</v>
      </c>
      <c r="C9" t="s">
        <v>72</v>
      </c>
      <c r="D9" s="6" t="s">
        <v>86</v>
      </c>
      <c r="E9">
        <v>42</v>
      </c>
      <c r="F9" s="5">
        <v>750</v>
      </c>
    </row>
    <row r="10" spans="1:6" ht="15.75">
      <c r="A10" t="s">
        <v>87</v>
      </c>
      <c r="B10" t="s">
        <v>83</v>
      </c>
      <c r="C10" t="s">
        <v>72</v>
      </c>
      <c r="D10" s="6" t="s">
        <v>88</v>
      </c>
      <c r="E10">
        <v>29</v>
      </c>
      <c r="F10" s="5">
        <v>400</v>
      </c>
    </row>
    <row r="11" spans="1:6" ht="15.75">
      <c r="A11" t="s">
        <v>89</v>
      </c>
      <c r="B11" t="s">
        <v>71</v>
      </c>
      <c r="C11" t="s">
        <v>72</v>
      </c>
      <c r="D11" s="6" t="s">
        <v>90</v>
      </c>
      <c r="E11">
        <v>35</v>
      </c>
      <c r="F11" s="5">
        <v>500</v>
      </c>
    </row>
    <row r="12" spans="1:6" ht="15.75">
      <c r="A12" t="s">
        <v>91</v>
      </c>
      <c r="B12" t="s">
        <v>80</v>
      </c>
      <c r="C12" t="s">
        <v>69</v>
      </c>
      <c r="D12" s="6" t="s">
        <v>92</v>
      </c>
      <c r="E12">
        <v>51</v>
      </c>
      <c r="F12" s="5">
        <v>900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czl</dc:creator>
  <cp:keywords/>
  <dc:description/>
  <cp:lastModifiedBy>czl</cp:lastModifiedBy>
  <dcterms:created xsi:type="dcterms:W3CDTF">2005-02-22T01:41:52Z</dcterms:created>
  <dcterms:modified xsi:type="dcterms:W3CDTF">2005-02-22T04:46:24Z</dcterms:modified>
  <cp:category/>
  <cp:version/>
  <cp:contentType/>
  <cp:contentStatus/>
</cp:coreProperties>
</file>