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320" windowHeight="11565" tabRatio="899" activeTab="5"/>
  </bookViews>
  <sheets>
    <sheet name="表1-财政拨款收支总表" sheetId="1" r:id="rId1"/>
    <sheet name="表2-一般公共预算支出" sheetId="2" r:id="rId2"/>
    <sheet name="表3-基本支出" sheetId="3" r:id="rId3"/>
    <sheet name="表4-三公经费" sheetId="4" r:id="rId4"/>
    <sheet name="表5-政府性基金" sheetId="5" r:id="rId5"/>
    <sheet name="表6-部门收支总表" sheetId="6" r:id="rId6"/>
    <sheet name="表7-部门收入表" sheetId="7" r:id="rId7"/>
    <sheet name="表8-部门支出" sheetId="8" r:id="rId8"/>
    <sheet name="表9-项目支出" sheetId="9" r:id="rId9"/>
  </sheets>
  <definedNames>
    <definedName name="_xlnm.Print_Area" localSheetId="1">'表2-一般公共预算支出'!$A$6:$D$16</definedName>
    <definedName name="_xlnm.Print_Area" localSheetId="2">'表3-基本支出'!$A$5:$B$23</definedName>
    <definedName name="_xlnm.Print_Area" localSheetId="6">'表7-部门收入表'!$A$7:$I$17</definedName>
    <definedName name="_xlnm.Print_Area" localSheetId="7">'表8-部门支出'!$A$5:$G$15</definedName>
    <definedName name="_xlnm.Print_Titles" localSheetId="1">'表2-一般公共预算支出'!$1:$5</definedName>
    <definedName name="_xlnm.Print_Titles" localSheetId="2">'表3-基本支出'!$1:$4</definedName>
    <definedName name="_xlnm.Print_Titles" localSheetId="3">'表4-三公经费'!$2:$4</definedName>
    <definedName name="_xlnm.Print_Titles" localSheetId="6">'表7-部门收入表'!$1:$6</definedName>
    <definedName name="_xlnm.Print_Titles" localSheetId="7">'表8-部门支出'!$1:$4</definedName>
    <definedName name="_xlnm.Print_Titles" localSheetId="8">'表9-项目支出'!$2:$6</definedName>
  </definedNames>
  <calcPr fullCalcOnLoad="1"/>
</workbook>
</file>

<file path=xl/sharedStrings.xml><?xml version="1.0" encoding="utf-8"?>
<sst xmlns="http://schemas.openxmlformats.org/spreadsheetml/2006/main" count="260" uniqueCount="190">
  <si>
    <t>2017年财政拨款收支总表</t>
  </si>
  <si>
    <t>单位：万元</t>
  </si>
  <si>
    <t>收  入</t>
  </si>
  <si>
    <t>支  出</t>
  </si>
  <si>
    <t>项目</t>
  </si>
  <si>
    <t>合计</t>
  </si>
  <si>
    <t>一般公共预算</t>
  </si>
  <si>
    <t>政府性基金预算</t>
  </si>
  <si>
    <t>一、本年收入</t>
  </si>
  <si>
    <t>一、本年支出</t>
  </si>
  <si>
    <t>（一）一般公共预算拨款</t>
  </si>
  <si>
    <t>一般公共服务支出</t>
  </si>
  <si>
    <t>（二）政府性基金预算拨款</t>
  </si>
  <si>
    <t>外交支出</t>
  </si>
  <si>
    <t>国防支出</t>
  </si>
  <si>
    <t>公共安全支出</t>
  </si>
  <si>
    <t>教育支出</t>
  </si>
  <si>
    <t>科学技术支出</t>
  </si>
  <si>
    <t>文化体育与传媒支出</t>
  </si>
  <si>
    <t>社会保障和就业支出</t>
  </si>
  <si>
    <t>社会保险基金支出</t>
  </si>
  <si>
    <t>医疗卫生支出</t>
  </si>
  <si>
    <t>节能环保支出</t>
  </si>
  <si>
    <t>城乡社区支出</t>
  </si>
  <si>
    <t>二、上年结转</t>
  </si>
  <si>
    <t>农林水支出</t>
  </si>
  <si>
    <t>交通运输支出</t>
  </si>
  <si>
    <t>资源勘探电力信息等支出</t>
  </si>
  <si>
    <t>商业服务业等支出</t>
  </si>
  <si>
    <t>金融支出</t>
  </si>
  <si>
    <t>援助其他地区支出</t>
  </si>
  <si>
    <t>国土海洋气象等支出</t>
  </si>
  <si>
    <t>住房保障支出</t>
  </si>
  <si>
    <t>粮油物资储备支出</t>
  </si>
  <si>
    <t>国有资本经营预算支出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</si>
  <si>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</si>
  <si>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</si>
  <si>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</si>
  <si>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</si>
  <si>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</si>
  <si>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</si>
  <si>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二、结转下年</t>
  </si>
  <si>
    <t>收入总计</t>
  </si>
  <si>
    <t>支出总计</t>
  </si>
  <si>
    <t>2017年一般公共预算支出表</t>
  </si>
  <si>
    <t>功能科目名称</t>
  </si>
  <si>
    <t>一般公共预算拨款</t>
  </si>
  <si>
    <t>基本支出</t>
  </si>
  <si>
    <t>项目支出</t>
  </si>
  <si>
    <t xml:space="preserve">  【205】教育支出</t>
  </si>
  <si>
    <t xml:space="preserve">  【208】社会保障和就业支出</t>
  </si>
  <si>
    <t xml:space="preserve">    【20805】行政事业单位离退休</t>
  </si>
  <si>
    <t xml:space="preserve">  【210】医疗卫生与计划生育支出</t>
  </si>
  <si>
    <t xml:space="preserve">    【21011】行政事业单位医疗</t>
  </si>
  <si>
    <t xml:space="preserve">      【2101103】公务员医疗补助</t>
  </si>
  <si>
    <t xml:space="preserve">      【2080502】事业单位离退休</t>
  </si>
  <si>
    <t xml:space="preserve">      【2101102】事业单位医疗</t>
  </si>
  <si>
    <t xml:space="preserve">    【20503】职业教育</t>
  </si>
  <si>
    <t xml:space="preserve">      【2050302】中专教育</t>
  </si>
  <si>
    <t>2017年一般公共预算基本支出表</t>
  </si>
  <si>
    <t>经济科目名称</t>
  </si>
  <si>
    <t xml:space="preserve">  【301】工资福利支出</t>
  </si>
  <si>
    <t xml:space="preserve">    【30101】基本工资</t>
  </si>
  <si>
    <t xml:space="preserve">    【30102】津贴补贴</t>
  </si>
  <si>
    <t xml:space="preserve">    【30103】奖金</t>
  </si>
  <si>
    <t xml:space="preserve">    【30104】社会保障缴费</t>
  </si>
  <si>
    <t xml:space="preserve">    【30199】其他工资福利支出</t>
  </si>
  <si>
    <t xml:space="preserve">  【302】商品和服务支出</t>
  </si>
  <si>
    <t xml:space="preserve">    【30201】办公费</t>
  </si>
  <si>
    <t xml:space="preserve">    【30205】水费</t>
  </si>
  <si>
    <t xml:space="preserve">    【30206】电费</t>
  </si>
  <si>
    <t xml:space="preserve">    【30217】公务接待费</t>
  </si>
  <si>
    <t xml:space="preserve">    【30231】公务用车运行维护费</t>
  </si>
  <si>
    <t xml:space="preserve">    【30299】其他商品和服务支出</t>
  </si>
  <si>
    <t xml:space="preserve">  【303】对个人和家庭的补助</t>
  </si>
  <si>
    <t xml:space="preserve">    【30301】离休费</t>
  </si>
  <si>
    <t xml:space="preserve">    【30302】退休费</t>
  </si>
  <si>
    <t xml:space="preserve">    【30309】奖励金</t>
  </si>
  <si>
    <t xml:space="preserve">    【30399】其他对个人和家庭的补助支出</t>
  </si>
  <si>
    <t>2017年一般公共预算“三公”经费支出表</t>
  </si>
  <si>
    <t>本年预算数</t>
  </si>
  <si>
    <t>2、公务接待费</t>
  </si>
  <si>
    <t>3、公务用车费</t>
  </si>
  <si>
    <t>2017年政府性基金预算支出表</t>
  </si>
  <si>
    <t>单位:万元</t>
  </si>
  <si>
    <t>政府性基金预算拨款</t>
  </si>
  <si>
    <t>小计</t>
  </si>
  <si>
    <t>2017年部门收支总表</t>
  </si>
  <si>
    <t>收入</t>
  </si>
  <si>
    <t>支出</t>
  </si>
  <si>
    <t>项目（经济分类）</t>
  </si>
  <si>
    <t>一、一般预算经费安排拨款</t>
  </si>
  <si>
    <t>一、基本支出</t>
  </si>
  <si>
    <t>一、一般公共服务支出</t>
  </si>
  <si>
    <t>二、基金预算拨款</t>
  </si>
  <si>
    <t xml:space="preserve">    工资福利支出</t>
  </si>
  <si>
    <t>二、外交支出</t>
  </si>
  <si>
    <t>三、国有资本经营预算拨款</t>
  </si>
  <si>
    <t xml:space="preserve">    一般商品和服务支出</t>
  </si>
  <si>
    <t>三、国防支出</t>
  </si>
  <si>
    <t>四、财政专户拨款</t>
  </si>
  <si>
    <t xml:space="preserve">    对个人和家庭的补助支出</t>
  </si>
  <si>
    <t>四、公共安全支出</t>
  </si>
  <si>
    <t>五、事业收入</t>
  </si>
  <si>
    <t>五、教育支出</t>
  </si>
  <si>
    <t>六、事业单位经营收入</t>
  </si>
  <si>
    <t>二、项目支出</t>
  </si>
  <si>
    <t>六、科学技术支出</t>
  </si>
  <si>
    <t>七、其他收入</t>
  </si>
  <si>
    <t>　　行政事业类项目支出</t>
  </si>
  <si>
    <t>七、文化体育与传媒支出</t>
  </si>
  <si>
    <t>　　基本建设类项目支出</t>
  </si>
  <si>
    <t>八、社会保障和就业支出</t>
  </si>
  <si>
    <t>　　其他类项目支出</t>
  </si>
  <si>
    <t>九、社会保险基金支出</t>
  </si>
  <si>
    <t xml:space="preserve">     </t>
  </si>
  <si>
    <t>十、医疗卫生支出</t>
  </si>
  <si>
    <t>三、事业单位经营支出</t>
  </si>
  <si>
    <t>十一、节能环保支出</t>
  </si>
  <si>
    <t>十二、城乡社区支出</t>
  </si>
  <si>
    <t xml:space="preserve"> </t>
  </si>
  <si>
    <t>十三、农林水支出</t>
  </si>
  <si>
    <t xml:space="preserve">      </t>
  </si>
  <si>
    <t>十四、交通运输支出</t>
  </si>
  <si>
    <t>十五、资源勘探电力信息等支出</t>
  </si>
  <si>
    <t>　　　</t>
  </si>
  <si>
    <t>十六、商业服务业等支出</t>
  </si>
  <si>
    <t>十七、金融支出</t>
  </si>
  <si>
    <t xml:space="preserve">      　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</si>
  <si>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</si>
  <si>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</si>
  <si>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</si>
  <si>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</si>
  <si>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</si>
  <si>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>二十三、预备费</t>
  </si>
  <si>
    <t>二十四、其他支出</t>
  </si>
  <si>
    <t>二十五、转移性支出</t>
  </si>
  <si>
    <t>二十六、债务还本支出</t>
  </si>
  <si>
    <t>二十七、债务付息支出</t>
  </si>
  <si>
    <t>二十八、债务发行费用支出</t>
  </si>
  <si>
    <t>本年收入合计</t>
  </si>
  <si>
    <t>本年支出合计</t>
  </si>
  <si>
    <t>八、上级补助收入</t>
  </si>
  <si>
    <t>四、对附属单位补助支出</t>
  </si>
  <si>
    <t>九、附属单位上缴收入</t>
  </si>
  <si>
    <t>五、上缴上级支出</t>
  </si>
  <si>
    <t>十、用事业基金弥补收支差额</t>
  </si>
  <si>
    <t xml:space="preserve">六、结转下年 </t>
  </si>
  <si>
    <t>十一、上年结转、结余</t>
  </si>
  <si>
    <t>2017年部门收入表</t>
  </si>
  <si>
    <t>总计</t>
  </si>
  <si>
    <t>收入项目</t>
  </si>
  <si>
    <t>基金预算拨款</t>
  </si>
  <si>
    <t>国有资本经营预算拨款</t>
  </si>
  <si>
    <t>财政专户拨款</t>
  </si>
  <si>
    <t>其他资金</t>
  </si>
  <si>
    <t>事业收入</t>
  </si>
  <si>
    <t>事业单位经营收入</t>
  </si>
  <si>
    <t>其他收入</t>
  </si>
  <si>
    <t>上缴上级支出</t>
  </si>
  <si>
    <t>事业单位经营支出</t>
  </si>
  <si>
    <t>对附属单位补助支出</t>
  </si>
  <si>
    <t>1、因公出国（境）费用</t>
  </si>
  <si>
    <t>（本页空白）</t>
  </si>
  <si>
    <t>2017年预算</t>
  </si>
  <si>
    <t>单位：万元</t>
  </si>
  <si>
    <t>附件2</t>
  </si>
  <si>
    <t>附件3</t>
  </si>
  <si>
    <r>
      <t>附件</t>
    </r>
    <r>
      <rPr>
        <sz val="10"/>
        <rFont val="Arial"/>
        <family val="2"/>
      </rPr>
      <t>4</t>
    </r>
  </si>
  <si>
    <t>附件5</t>
  </si>
  <si>
    <t>附件7</t>
  </si>
  <si>
    <t>2017年部门支出表</t>
  </si>
  <si>
    <t>附件8</t>
  </si>
  <si>
    <t>2017年预算</t>
  </si>
  <si>
    <t>支出项目类别（资金使用单位）</t>
  </si>
  <si>
    <t xml:space="preserve">  第6栋学生宿舍质保金</t>
  </si>
  <si>
    <t xml:space="preserve">  1-4栋学生宿舍维修改造</t>
  </si>
  <si>
    <t xml:space="preserve">  酒店管理实训室质保金</t>
  </si>
  <si>
    <t>附件9</t>
  </si>
  <si>
    <t>附件1</t>
  </si>
  <si>
    <t>附件6</t>
  </si>
  <si>
    <t>其中：（1）公务用车运行维护费</t>
  </si>
  <si>
    <t xml:space="preserve">      （2）公务用车购置</t>
  </si>
  <si>
    <t>市直教育部门总计</t>
  </si>
  <si>
    <t>2017年湛江市市直单位项目支出预算表</t>
  </si>
  <si>
    <t>部门名称：湛江财贸中等专业学校</t>
  </si>
  <si>
    <t>部门名称：湛江财贸中等专业学校</t>
  </si>
  <si>
    <t>部门名称：湛江财贸中等专业学校</t>
  </si>
  <si>
    <t>部门名称：湛江财贸中等专业学校</t>
  </si>
  <si>
    <t>合计</t>
  </si>
</sst>
</file>

<file path=xl/styles.xml><?xml version="1.0" encoding="utf-8"?>
<styleSheet xmlns="http://schemas.openxmlformats.org/spreadsheetml/2006/main">
  <numFmts count="2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0.00_ "/>
    <numFmt numFmtId="185" formatCode="#,##0.00_ "/>
    <numFmt numFmtId="186" formatCode="0.00_);[Red]\(0.00\)"/>
  </numFmts>
  <fonts count="27">
    <font>
      <sz val="9"/>
      <name val="宋体"/>
      <family val="0"/>
    </font>
    <font>
      <sz val="12"/>
      <name val="宋体"/>
      <family val="0"/>
    </font>
    <font>
      <sz val="11"/>
      <color indexed="8"/>
      <name val="宋体"/>
      <family val="0"/>
    </font>
    <font>
      <b/>
      <sz val="24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sz val="9"/>
      <color indexed="16"/>
      <name val="宋体"/>
      <family val="0"/>
    </font>
    <font>
      <sz val="11"/>
      <name val="宋体"/>
      <family val="0"/>
    </font>
    <font>
      <sz val="10"/>
      <name val="Arial"/>
      <family val="2"/>
    </font>
    <font>
      <sz val="16"/>
      <name val="宋体"/>
      <family val="0"/>
    </font>
    <font>
      <sz val="15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" fillId="6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5" fillId="4" borderId="0" applyNumberFormat="0" applyBorder="0" applyAlignment="0" applyProtection="0"/>
    <xf numFmtId="0" fontId="25" fillId="0" borderId="4" applyNumberFormat="0" applyFill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0" fillId="16" borderId="5" applyNumberFormat="0" applyAlignment="0" applyProtection="0"/>
    <xf numFmtId="0" fontId="22" fillId="17" borderId="6" applyNumberFormat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1" fillId="0" borderId="7" applyNumberFormat="0" applyFill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21" borderId="0" applyNumberFormat="0" applyBorder="0" applyAlignment="0" applyProtection="0"/>
    <xf numFmtId="0" fontId="17" fillId="22" borderId="0" applyNumberFormat="0" applyBorder="0" applyAlignment="0" applyProtection="0"/>
    <xf numFmtId="0" fontId="19" fillId="16" borderId="8" applyNumberFormat="0" applyAlignment="0" applyProtection="0"/>
    <xf numFmtId="0" fontId="18" fillId="7" borderId="5" applyNumberFormat="0" applyAlignment="0" applyProtection="0"/>
    <xf numFmtId="0" fontId="0" fillId="23" borderId="9" applyNumberFormat="0" applyFont="0" applyAlignment="0" applyProtection="0"/>
  </cellStyleXfs>
  <cellXfs count="114">
    <xf numFmtId="0" fontId="0" fillId="0" borderId="0" xfId="0" applyAlignment="1">
      <alignment/>
    </xf>
    <xf numFmtId="0" fontId="3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 applyProtection="1">
      <alignment vertical="center"/>
      <protection/>
    </xf>
    <xf numFmtId="4" fontId="4" fillId="0" borderId="12" xfId="0" applyNumberFormat="1" applyFont="1" applyFill="1" applyBorder="1" applyAlignment="1" applyProtection="1">
      <alignment vertical="center"/>
      <protection/>
    </xf>
    <xf numFmtId="4" fontId="4" fillId="0" borderId="13" xfId="0" applyNumberFormat="1" applyFont="1" applyFill="1" applyBorder="1" applyAlignment="1" applyProtection="1">
      <alignment vertical="center"/>
      <protection/>
    </xf>
    <xf numFmtId="4" fontId="4" fillId="0" borderId="10" xfId="0" applyNumberFormat="1" applyFont="1" applyFill="1" applyBorder="1" applyAlignment="1" applyProtection="1">
      <alignment vertical="center"/>
      <protection/>
    </xf>
    <xf numFmtId="0" fontId="0" fillId="0" borderId="0" xfId="0" applyFill="1" applyAlignment="1">
      <alignment/>
    </xf>
    <xf numFmtId="0" fontId="4" fillId="0" borderId="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4" fontId="4" fillId="0" borderId="0" xfId="0" applyNumberFormat="1" applyFont="1" applyFill="1" applyAlignment="1" applyProtection="1">
      <alignment vertical="center"/>
      <protection/>
    </xf>
    <xf numFmtId="0" fontId="0" fillId="0" borderId="0" xfId="0" applyNumberFormat="1" applyAlignment="1">
      <alignment/>
    </xf>
    <xf numFmtId="0" fontId="4" fillId="0" borderId="0" xfId="0" applyFont="1" applyFill="1" applyAlignment="1">
      <alignment horizontal="left"/>
    </xf>
    <xf numFmtId="0" fontId="4" fillId="0" borderId="0" xfId="0" applyNumberFormat="1" applyFont="1" applyFill="1" applyAlignment="1">
      <alignment horizontal="right" vertical="center"/>
    </xf>
    <xf numFmtId="0" fontId="4" fillId="0" borderId="0" xfId="0" applyFont="1" applyFill="1" applyAlignment="1">
      <alignment/>
    </xf>
    <xf numFmtId="0" fontId="4" fillId="0" borderId="0" xfId="0" applyNumberFormat="1" applyFont="1" applyFill="1" applyAlignment="1">
      <alignment horizontal="right"/>
    </xf>
    <xf numFmtId="0" fontId="4" fillId="0" borderId="1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13" xfId="0" applyNumberFormat="1" applyFont="1" applyFill="1" applyBorder="1" applyAlignment="1" applyProtection="1">
      <alignment horizontal="left" vertical="center"/>
      <protection/>
    </xf>
    <xf numFmtId="4" fontId="4" fillId="0" borderId="11" xfId="0" applyNumberFormat="1" applyFont="1" applyFill="1" applyBorder="1" applyAlignment="1" applyProtection="1">
      <alignment horizontal="right" vertical="center"/>
      <protection/>
    </xf>
    <xf numFmtId="0" fontId="4" fillId="0" borderId="12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left" vertical="center"/>
    </xf>
    <xf numFmtId="4" fontId="4" fillId="0" borderId="10" xfId="0" applyNumberFormat="1" applyFont="1" applyFill="1" applyBorder="1" applyAlignment="1" applyProtection="1">
      <alignment horizontal="right" vertical="center"/>
      <protection/>
    </xf>
    <xf numFmtId="0" fontId="0" fillId="0" borderId="13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left" vertical="center"/>
    </xf>
    <xf numFmtId="4" fontId="4" fillId="0" borderId="15" xfId="0" applyNumberFormat="1" applyFont="1" applyFill="1" applyBorder="1" applyAlignment="1" applyProtection="1">
      <alignment horizontal="right" vertical="center"/>
      <protection/>
    </xf>
    <xf numFmtId="4" fontId="0" fillId="0" borderId="10" xfId="0" applyNumberFormat="1" applyFont="1" applyFill="1" applyBorder="1" applyAlignment="1" applyProtection="1">
      <alignment horizontal="right" vertical="center"/>
      <protection/>
    </xf>
    <xf numFmtId="4" fontId="6" fillId="0" borderId="15" xfId="0" applyNumberFormat="1" applyFont="1" applyFill="1" applyBorder="1" applyAlignment="1" applyProtection="1">
      <alignment horizontal="right" vertical="center"/>
      <protection/>
    </xf>
    <xf numFmtId="0" fontId="0" fillId="0" borderId="10" xfId="0" applyBorder="1" applyAlignment="1">
      <alignment horizontal="left" vertical="center"/>
    </xf>
    <xf numFmtId="4" fontId="4" fillId="0" borderId="16" xfId="0" applyNumberFormat="1" applyFont="1" applyFill="1" applyBorder="1" applyAlignment="1" applyProtection="1">
      <alignment horizontal="right" vertical="center"/>
      <protection/>
    </xf>
    <xf numFmtId="0" fontId="4" fillId="0" borderId="10" xfId="0" applyFont="1" applyFill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0" xfId="0" applyFont="1" applyFill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0" fillId="0" borderId="0" xfId="0" applyFill="1" applyAlignment="1">
      <alignment horizontal="left" vertical="center"/>
    </xf>
    <xf numFmtId="4" fontId="4" fillId="0" borderId="10" xfId="0" applyNumberFormat="1" applyFont="1" applyFill="1" applyBorder="1" applyAlignment="1">
      <alignment horizontal="right" vertical="center"/>
    </xf>
    <xf numFmtId="4" fontId="0" fillId="0" borderId="11" xfId="0" applyNumberFormat="1" applyFont="1" applyFill="1" applyBorder="1" applyAlignment="1" applyProtection="1">
      <alignment horizontal="right" vertical="center"/>
      <protection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0" xfId="0" applyFont="1" applyFill="1" applyBorder="1" applyAlignment="1">
      <alignment/>
    </xf>
    <xf numFmtId="4" fontId="4" fillId="0" borderId="11" xfId="0" applyNumberFormat="1" applyFont="1" applyFill="1" applyBorder="1" applyAlignment="1">
      <alignment horizontal="right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NumberFormat="1" applyFont="1" applyAlignment="1">
      <alignment horizontal="right" vertical="center"/>
    </xf>
    <xf numFmtId="0" fontId="1" fillId="0" borderId="0" xfId="0" applyNumberFormat="1" applyFont="1" applyAlignment="1">
      <alignment horizontal="right" vertical="center"/>
    </xf>
    <xf numFmtId="0" fontId="4" fillId="0" borderId="0" xfId="0" applyNumberFormat="1" applyFont="1" applyAlignment="1">
      <alignment/>
    </xf>
    <xf numFmtId="0" fontId="4" fillId="0" borderId="0" xfId="0" applyFont="1" applyFill="1" applyAlignment="1">
      <alignment horizontal="right" vertical="center"/>
    </xf>
    <xf numFmtId="0" fontId="4" fillId="0" borderId="11" xfId="0" applyFont="1" applyFill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7" fillId="0" borderId="0" xfId="0" applyFont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right"/>
    </xf>
    <xf numFmtId="0" fontId="4" fillId="0" borderId="10" xfId="0" applyNumberFormat="1" applyFont="1" applyFill="1" applyBorder="1" applyAlignment="1" applyProtection="1">
      <alignment vertical="center"/>
      <protection/>
    </xf>
    <xf numFmtId="4" fontId="4" fillId="0" borderId="14" xfId="0" applyNumberFormat="1" applyFont="1" applyFill="1" applyBorder="1" applyAlignment="1" applyProtection="1">
      <alignment vertical="center"/>
      <protection/>
    </xf>
    <xf numFmtId="0" fontId="4" fillId="0" borderId="13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vertical="center" wrapText="1"/>
    </xf>
    <xf numFmtId="4" fontId="4" fillId="0" borderId="10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vertical="center"/>
    </xf>
    <xf numFmtId="4" fontId="4" fillId="0" borderId="13" xfId="0" applyNumberFormat="1" applyFont="1" applyFill="1" applyBorder="1" applyAlignment="1">
      <alignment horizontal="center" vertical="center"/>
    </xf>
    <xf numFmtId="4" fontId="4" fillId="0" borderId="17" xfId="0" applyNumberFormat="1" applyFont="1" applyFill="1" applyBorder="1" applyAlignment="1" applyProtection="1">
      <alignment vertical="center"/>
      <protection/>
    </xf>
    <xf numFmtId="0" fontId="4" fillId="0" borderId="13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4" fontId="4" fillId="0" borderId="17" xfId="0" applyNumberFormat="1" applyFont="1" applyFill="1" applyBorder="1" applyAlignment="1" applyProtection="1">
      <alignment vertical="center" wrapText="1"/>
      <protection/>
    </xf>
    <xf numFmtId="4" fontId="0" fillId="0" borderId="17" xfId="0" applyNumberFormat="1" applyFont="1" applyFill="1" applyBorder="1" applyAlignment="1" applyProtection="1">
      <alignment vertical="center"/>
      <protection/>
    </xf>
    <xf numFmtId="4" fontId="4" fillId="0" borderId="10" xfId="0" applyNumberFormat="1" applyFont="1" applyFill="1" applyBorder="1" applyAlignment="1">
      <alignment vertical="center"/>
    </xf>
    <xf numFmtId="4" fontId="4" fillId="0" borderId="16" xfId="0" applyNumberFormat="1" applyFont="1" applyFill="1" applyBorder="1" applyAlignment="1">
      <alignment vertical="center"/>
    </xf>
    <xf numFmtId="4" fontId="4" fillId="0" borderId="18" xfId="0" applyNumberFormat="1" applyFont="1" applyFill="1" applyBorder="1" applyAlignment="1" applyProtection="1">
      <alignment horizontal="right" vertical="center"/>
      <protection/>
    </xf>
    <xf numFmtId="0" fontId="4" fillId="0" borderId="0" xfId="0" applyNumberFormat="1" applyFont="1" applyFill="1" applyAlignment="1" applyProtection="1">
      <alignment horizontal="left"/>
      <protection/>
    </xf>
    <xf numFmtId="0" fontId="4" fillId="0" borderId="0" xfId="0" applyNumberFormat="1" applyFont="1" applyFill="1" applyAlignment="1" applyProtection="1">
      <alignment vertical="center"/>
      <protection/>
    </xf>
    <xf numFmtId="0" fontId="4" fillId="0" borderId="17" xfId="0" applyFont="1" applyBorder="1" applyAlignment="1">
      <alignment vertical="center" wrapText="1"/>
    </xf>
    <xf numFmtId="0" fontId="4" fillId="0" borderId="10" xfId="0" applyNumberFormat="1" applyFont="1" applyFill="1" applyBorder="1" applyAlignment="1" applyProtection="1">
      <alignment vertical="center" wrapText="1"/>
      <protection/>
    </xf>
    <xf numFmtId="0" fontId="4" fillId="0" borderId="10" xfId="0" applyFont="1" applyFill="1" applyBorder="1" applyAlignment="1">
      <alignment vertical="center" wrapText="1"/>
    </xf>
    <xf numFmtId="49" fontId="4" fillId="0" borderId="13" xfId="0" applyNumberFormat="1" applyFont="1" applyFill="1" applyBorder="1" applyAlignment="1" applyProtection="1">
      <alignment horizontal="left" vertical="center"/>
      <protection/>
    </xf>
    <xf numFmtId="0" fontId="10" fillId="0" borderId="10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 applyProtection="1">
      <alignment horizontal="center" vertical="center"/>
      <protection/>
    </xf>
    <xf numFmtId="4" fontId="4" fillId="0" borderId="10" xfId="0" applyNumberFormat="1" applyFont="1" applyFill="1" applyBorder="1" applyAlignment="1" applyProtection="1">
      <alignment horizontal="center" vertical="center" wrapText="1"/>
      <protection/>
    </xf>
    <xf numFmtId="4" fontId="6" fillId="0" borderId="10" xfId="0" applyNumberFormat="1" applyFont="1" applyFill="1" applyBorder="1" applyAlignment="1" applyProtection="1">
      <alignment horizontal="right" vertical="center"/>
      <protection/>
    </xf>
    <xf numFmtId="4" fontId="4" fillId="0" borderId="14" xfId="0" applyNumberFormat="1" applyFont="1" applyFill="1" applyBorder="1" applyAlignment="1" applyProtection="1">
      <alignment horizontal="center" vertical="center"/>
      <protection/>
    </xf>
    <xf numFmtId="4" fontId="4" fillId="0" borderId="12" xfId="0" applyNumberFormat="1" applyFont="1" applyFill="1" applyBorder="1" applyAlignment="1" applyProtection="1">
      <alignment horizontal="center" vertical="center"/>
      <protection/>
    </xf>
    <xf numFmtId="0" fontId="4" fillId="0" borderId="10" xfId="0" applyFont="1" applyBorder="1" applyAlignment="1">
      <alignment horizontal="center" vertical="center"/>
    </xf>
    <xf numFmtId="184" fontId="4" fillId="0" borderId="10" xfId="0" applyNumberFormat="1" applyFont="1" applyBorder="1" applyAlignment="1">
      <alignment horizontal="center" vertical="center"/>
    </xf>
    <xf numFmtId="186" fontId="4" fillId="0" borderId="14" xfId="0" applyNumberFormat="1" applyFont="1" applyFill="1" applyBorder="1" applyAlignment="1" applyProtection="1">
      <alignment vertical="center"/>
      <protection/>
    </xf>
    <xf numFmtId="4" fontId="4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0" xfId="0" applyBorder="1" applyAlignment="1">
      <alignment horizontal="center"/>
    </xf>
    <xf numFmtId="4" fontId="4" fillId="0" borderId="16" xfId="0" applyNumberFormat="1" applyFont="1" applyFill="1" applyBorder="1" applyAlignment="1" applyProtection="1">
      <alignment horizontal="center" vertical="center"/>
      <protection/>
    </xf>
    <xf numFmtId="4" fontId="4" fillId="0" borderId="16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Alignment="1" applyProtection="1">
      <alignment horizontal="center" vertical="center"/>
      <protection/>
    </xf>
    <xf numFmtId="0" fontId="4" fillId="0" borderId="13" xfId="0" applyNumberFormat="1" applyFont="1" applyFill="1" applyBorder="1" applyAlignment="1" applyProtection="1">
      <alignment horizontal="center" vertical="center"/>
      <protection/>
    </xf>
    <xf numFmtId="0" fontId="4" fillId="0" borderId="14" xfId="0" applyNumberFormat="1" applyFont="1" applyFill="1" applyBorder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9" fillId="0" borderId="0" xfId="0" applyNumberFormat="1" applyFont="1" applyFill="1" applyAlignment="1" applyProtection="1">
      <alignment horizontal="center" vertical="center"/>
      <protection/>
    </xf>
    <xf numFmtId="0" fontId="4" fillId="0" borderId="19" xfId="0" applyFon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showGridLines="0" showZeros="0" zoomScalePageLayoutView="0" workbookViewId="0" topLeftCell="A19">
      <selection activeCell="A3" sqref="A3"/>
    </sheetView>
  </sheetViews>
  <sheetFormatPr defaultColWidth="9.16015625" defaultRowHeight="12.75" customHeight="1"/>
  <cols>
    <col min="1" max="1" width="32.16015625" style="0" customWidth="1"/>
    <col min="2" max="2" width="19" style="19" customWidth="1"/>
    <col min="3" max="3" width="29.66015625" style="0" customWidth="1"/>
    <col min="4" max="5" width="12.66015625" style="0" customWidth="1"/>
    <col min="6" max="6" width="12.66015625" style="19" customWidth="1"/>
    <col min="7" max="8" width="16.66015625" style="0" customWidth="1"/>
  </cols>
  <sheetData>
    <row r="1" ht="17.25" customHeight="1">
      <c r="A1" s="22" t="s">
        <v>179</v>
      </c>
    </row>
    <row r="2" spans="1:6" ht="24" customHeight="1">
      <c r="A2" s="101" t="s">
        <v>0</v>
      </c>
      <c r="B2" s="101"/>
      <c r="C2" s="101"/>
      <c r="D2" s="101"/>
      <c r="E2" s="101"/>
      <c r="F2" s="101"/>
    </row>
    <row r="3" spans="1:8" s="14" customFormat="1" ht="15" customHeight="1">
      <c r="A3" s="20" t="s">
        <v>185</v>
      </c>
      <c r="B3" s="21"/>
      <c r="C3" s="22"/>
      <c r="D3" s="22"/>
      <c r="E3" s="22"/>
      <c r="F3" s="23" t="s">
        <v>1</v>
      </c>
      <c r="G3" s="22"/>
      <c r="H3" s="22"/>
    </row>
    <row r="4" spans="1:8" ht="21" customHeight="1">
      <c r="A4" s="102" t="s">
        <v>2</v>
      </c>
      <c r="B4" s="103"/>
      <c r="C4" s="104" t="s">
        <v>3</v>
      </c>
      <c r="D4" s="105"/>
      <c r="E4" s="105"/>
      <c r="F4" s="105"/>
      <c r="G4" s="4"/>
      <c r="H4" s="4"/>
    </row>
    <row r="5" spans="1:8" ht="24" customHeight="1">
      <c r="A5" s="16" t="s">
        <v>4</v>
      </c>
      <c r="B5" s="24" t="s">
        <v>164</v>
      </c>
      <c r="C5" s="49" t="s">
        <v>4</v>
      </c>
      <c r="D5" s="49" t="s">
        <v>5</v>
      </c>
      <c r="E5" s="8" t="s">
        <v>6</v>
      </c>
      <c r="F5" s="8" t="s">
        <v>7</v>
      </c>
      <c r="G5" s="25"/>
      <c r="H5" s="25"/>
    </row>
    <row r="6" spans="1:8" ht="24" customHeight="1">
      <c r="A6" s="80" t="s">
        <v>8</v>
      </c>
      <c r="B6" s="87">
        <f>SUM(B7:B11)</f>
        <v>1791.24</v>
      </c>
      <c r="C6" s="80" t="s">
        <v>9</v>
      </c>
      <c r="D6" s="87">
        <f>SUM(D7:D34)</f>
        <v>1791.2399999999998</v>
      </c>
      <c r="E6" s="87">
        <f>SUM(E7:E34)</f>
        <v>1791.2399999999998</v>
      </c>
      <c r="F6" s="65">
        <f>SUM(F7:F34)</f>
        <v>0</v>
      </c>
      <c r="G6" s="25"/>
      <c r="H6" s="25"/>
    </row>
    <row r="7" spans="1:8" ht="24" customHeight="1">
      <c r="A7" s="80" t="s">
        <v>10</v>
      </c>
      <c r="B7" s="87">
        <v>1791.24</v>
      </c>
      <c r="C7" s="40" t="s">
        <v>11</v>
      </c>
      <c r="D7" s="87">
        <f aca="true" t="shared" si="0" ref="D7:D34">SUM(E7:F7)</f>
        <v>0</v>
      </c>
      <c r="E7" s="87">
        <v>0</v>
      </c>
      <c r="F7" s="89">
        <v>0</v>
      </c>
      <c r="G7" s="25"/>
      <c r="H7" s="25"/>
    </row>
    <row r="8" spans="1:8" ht="21" customHeight="1">
      <c r="A8" s="80" t="s">
        <v>12</v>
      </c>
      <c r="B8" s="30">
        <v>0</v>
      </c>
      <c r="C8" s="40" t="s">
        <v>13</v>
      </c>
      <c r="D8" s="87">
        <f t="shared" si="0"/>
        <v>0</v>
      </c>
      <c r="E8" s="87">
        <v>0</v>
      </c>
      <c r="F8" s="30">
        <v>0</v>
      </c>
      <c r="G8" s="5"/>
      <c r="H8" s="4"/>
    </row>
    <row r="9" spans="1:8" ht="21" customHeight="1">
      <c r="A9" s="40"/>
      <c r="B9" s="30"/>
      <c r="C9" s="40" t="s">
        <v>14</v>
      </c>
      <c r="D9" s="87">
        <f t="shared" si="0"/>
        <v>0</v>
      </c>
      <c r="E9" s="87">
        <v>0</v>
      </c>
      <c r="F9" s="30">
        <v>0</v>
      </c>
      <c r="G9" s="5"/>
      <c r="H9" s="4"/>
    </row>
    <row r="10" spans="1:8" ht="21" customHeight="1">
      <c r="A10" s="40"/>
      <c r="B10" s="30"/>
      <c r="C10" s="40" t="s">
        <v>15</v>
      </c>
      <c r="D10" s="87">
        <f t="shared" si="0"/>
        <v>0</v>
      </c>
      <c r="E10" s="87">
        <v>0</v>
      </c>
      <c r="F10" s="30">
        <v>0</v>
      </c>
      <c r="G10" s="5"/>
      <c r="H10" s="4"/>
    </row>
    <row r="11" spans="1:8" ht="24" customHeight="1">
      <c r="A11" s="70"/>
      <c r="B11" s="30"/>
      <c r="C11" s="40" t="s">
        <v>16</v>
      </c>
      <c r="D11" s="87">
        <f t="shared" si="0"/>
        <v>1500.83</v>
      </c>
      <c r="E11" s="87">
        <v>1500.83</v>
      </c>
      <c r="F11" s="30">
        <v>0</v>
      </c>
      <c r="G11" s="5"/>
      <c r="H11" s="4"/>
    </row>
    <row r="12" spans="1:8" ht="21" customHeight="1">
      <c r="A12" s="40"/>
      <c r="B12" s="30"/>
      <c r="C12" s="40" t="s">
        <v>17</v>
      </c>
      <c r="D12" s="87">
        <f t="shared" si="0"/>
        <v>0</v>
      </c>
      <c r="E12" s="87">
        <v>0</v>
      </c>
      <c r="F12" s="30">
        <v>0</v>
      </c>
      <c r="G12" s="5"/>
      <c r="H12" s="4"/>
    </row>
    <row r="13" spans="1:8" ht="21" customHeight="1">
      <c r="A13" s="40"/>
      <c r="B13" s="30"/>
      <c r="C13" s="40" t="s">
        <v>18</v>
      </c>
      <c r="D13" s="87">
        <f t="shared" si="0"/>
        <v>0</v>
      </c>
      <c r="E13" s="87">
        <v>0</v>
      </c>
      <c r="F13" s="30">
        <v>0</v>
      </c>
      <c r="G13" s="5"/>
      <c r="H13" s="5"/>
    </row>
    <row r="14" spans="1:8" ht="21" customHeight="1">
      <c r="A14" s="70"/>
      <c r="B14" s="90"/>
      <c r="C14" s="40" t="s">
        <v>19</v>
      </c>
      <c r="D14" s="87">
        <f t="shared" si="0"/>
        <v>254.1</v>
      </c>
      <c r="E14" s="87">
        <v>254.1</v>
      </c>
      <c r="F14" s="30">
        <v>0</v>
      </c>
      <c r="G14" s="18"/>
      <c r="H14" s="5"/>
    </row>
    <row r="15" spans="1:8" ht="21" customHeight="1">
      <c r="A15" s="70"/>
      <c r="B15" s="90"/>
      <c r="C15" s="40" t="s">
        <v>20</v>
      </c>
      <c r="D15" s="87">
        <f t="shared" si="0"/>
        <v>0</v>
      </c>
      <c r="E15" s="87">
        <v>0</v>
      </c>
      <c r="F15" s="30">
        <v>0</v>
      </c>
      <c r="G15" s="5"/>
      <c r="H15" s="5"/>
    </row>
    <row r="16" spans="1:8" ht="21" customHeight="1">
      <c r="A16" s="40"/>
      <c r="B16" s="30"/>
      <c r="C16" s="40" t="s">
        <v>21</v>
      </c>
      <c r="D16" s="87">
        <f t="shared" si="0"/>
        <v>36.31</v>
      </c>
      <c r="E16" s="87">
        <v>36.31</v>
      </c>
      <c r="F16" s="30">
        <v>0</v>
      </c>
      <c r="G16" s="5"/>
      <c r="H16" s="5"/>
    </row>
    <row r="17" spans="1:8" ht="21" customHeight="1">
      <c r="A17" s="40"/>
      <c r="B17" s="30"/>
      <c r="C17" s="40" t="s">
        <v>22</v>
      </c>
      <c r="D17" s="65">
        <f t="shared" si="0"/>
        <v>0</v>
      </c>
      <c r="E17" s="13">
        <v>0</v>
      </c>
      <c r="F17" s="30">
        <v>0</v>
      </c>
      <c r="G17" s="5"/>
      <c r="H17" s="5"/>
    </row>
    <row r="18" spans="1:9" ht="21" customHeight="1">
      <c r="A18" s="40"/>
      <c r="B18" s="30"/>
      <c r="C18" s="40" t="s">
        <v>23</v>
      </c>
      <c r="D18" s="65">
        <f t="shared" si="0"/>
        <v>0</v>
      </c>
      <c r="E18" s="13">
        <v>0</v>
      </c>
      <c r="F18" s="30">
        <v>0</v>
      </c>
      <c r="G18" s="5"/>
      <c r="H18" s="5"/>
      <c r="I18" s="14"/>
    </row>
    <row r="19" spans="1:8" ht="21" customHeight="1">
      <c r="A19" s="40" t="s">
        <v>24</v>
      </c>
      <c r="B19" s="37">
        <f>B20+B21</f>
        <v>0</v>
      </c>
      <c r="C19" s="69" t="s">
        <v>25</v>
      </c>
      <c r="D19" s="67">
        <f t="shared" si="0"/>
        <v>0</v>
      </c>
      <c r="E19" s="68">
        <v>0</v>
      </c>
      <c r="F19" s="27">
        <v>0</v>
      </c>
      <c r="G19" s="5"/>
      <c r="H19" s="5"/>
    </row>
    <row r="20" spans="1:8" ht="21" customHeight="1">
      <c r="A20" s="64" t="s">
        <v>10</v>
      </c>
      <c r="B20" s="30"/>
      <c r="C20" s="69" t="s">
        <v>26</v>
      </c>
      <c r="D20" s="67">
        <f t="shared" si="0"/>
        <v>0</v>
      </c>
      <c r="E20" s="68">
        <v>0</v>
      </c>
      <c r="F20" s="27">
        <v>0</v>
      </c>
      <c r="G20" s="5"/>
      <c r="H20" s="4"/>
    </row>
    <row r="21" spans="1:8" ht="21" customHeight="1">
      <c r="A21" s="64" t="s">
        <v>12</v>
      </c>
      <c r="B21" s="30"/>
      <c r="C21" s="64" t="s">
        <v>27</v>
      </c>
      <c r="D21" s="67">
        <f t="shared" si="0"/>
        <v>0</v>
      </c>
      <c r="E21" s="68">
        <v>0</v>
      </c>
      <c r="F21" s="27">
        <v>0</v>
      </c>
      <c r="G21" s="5"/>
      <c r="H21" s="4"/>
    </row>
    <row r="22" spans="1:8" ht="21" customHeight="1">
      <c r="A22" s="40"/>
      <c r="B22" s="30"/>
      <c r="C22" s="2" t="s">
        <v>28</v>
      </c>
      <c r="D22" s="67">
        <f t="shared" si="0"/>
        <v>0</v>
      </c>
      <c r="E22" s="71">
        <v>0</v>
      </c>
      <c r="F22" s="27">
        <v>0</v>
      </c>
      <c r="G22" s="5"/>
      <c r="H22" s="5"/>
    </row>
    <row r="23" spans="1:8" ht="21" customHeight="1">
      <c r="A23" s="41"/>
      <c r="B23" s="30"/>
      <c r="C23" s="69" t="s">
        <v>29</v>
      </c>
      <c r="D23" s="67">
        <f t="shared" si="0"/>
        <v>0</v>
      </c>
      <c r="E23" s="72">
        <v>0</v>
      </c>
      <c r="F23" s="27">
        <v>0</v>
      </c>
      <c r="G23" s="5"/>
      <c r="H23" s="4"/>
    </row>
    <row r="24" spans="1:8" ht="21" customHeight="1">
      <c r="A24" s="41"/>
      <c r="B24" s="43"/>
      <c r="C24" s="69" t="s">
        <v>30</v>
      </c>
      <c r="D24" s="67">
        <f t="shared" si="0"/>
        <v>0</v>
      </c>
      <c r="E24" s="68">
        <v>0</v>
      </c>
      <c r="F24" s="44">
        <v>0</v>
      </c>
      <c r="G24" s="5"/>
      <c r="H24" s="5"/>
    </row>
    <row r="25" spans="1:8" ht="21" customHeight="1">
      <c r="A25" s="45"/>
      <c r="B25" s="30"/>
      <c r="C25" s="69" t="s">
        <v>31</v>
      </c>
      <c r="D25" s="67">
        <f t="shared" si="0"/>
        <v>0</v>
      </c>
      <c r="E25" s="68">
        <v>0</v>
      </c>
      <c r="F25" s="27">
        <v>0</v>
      </c>
      <c r="G25" s="5"/>
      <c r="H25" s="5"/>
    </row>
    <row r="26" spans="1:8" ht="21" customHeight="1">
      <c r="A26" s="45"/>
      <c r="B26" s="30"/>
      <c r="C26" s="69" t="s">
        <v>32</v>
      </c>
      <c r="D26" s="67">
        <f t="shared" si="0"/>
        <v>0</v>
      </c>
      <c r="E26" s="68"/>
      <c r="F26" s="27">
        <v>0</v>
      </c>
      <c r="G26" s="5"/>
      <c r="H26" s="4"/>
    </row>
    <row r="27" spans="1:8" ht="21" customHeight="1">
      <c r="A27" s="45"/>
      <c r="B27" s="30"/>
      <c r="C27" s="69" t="s">
        <v>33</v>
      </c>
      <c r="D27" s="67">
        <f t="shared" si="0"/>
        <v>0</v>
      </c>
      <c r="E27" s="68"/>
      <c r="F27" s="27">
        <v>0</v>
      </c>
      <c r="G27" s="5"/>
      <c r="H27" s="4"/>
    </row>
    <row r="28" spans="1:8" ht="21" customHeight="1">
      <c r="A28" s="45"/>
      <c r="B28" s="30"/>
      <c r="C28" s="69" t="s">
        <v>34</v>
      </c>
      <c r="D28" s="67">
        <f t="shared" si="0"/>
        <v>0</v>
      </c>
      <c r="E28" s="68">
        <v>0</v>
      </c>
      <c r="F28" s="27">
        <v>0</v>
      </c>
      <c r="G28" s="5"/>
      <c r="H28" s="4"/>
    </row>
    <row r="29" spans="1:8" ht="21" customHeight="1">
      <c r="A29" s="45"/>
      <c r="B29" s="30"/>
      <c r="C29" s="69" t="s">
        <v>35</v>
      </c>
      <c r="D29" s="67">
        <f t="shared" si="0"/>
        <v>0</v>
      </c>
      <c r="E29" s="68">
        <v>0</v>
      </c>
      <c r="F29" s="27">
        <v>0</v>
      </c>
      <c r="G29" s="5"/>
      <c r="H29" s="4"/>
    </row>
    <row r="30" spans="1:8" ht="21" customHeight="1">
      <c r="A30" s="45"/>
      <c r="B30" s="30"/>
      <c r="C30" s="69" t="s">
        <v>36</v>
      </c>
      <c r="D30" s="67">
        <f t="shared" si="0"/>
        <v>0</v>
      </c>
      <c r="E30" s="68">
        <v>0</v>
      </c>
      <c r="F30" s="27">
        <v>0</v>
      </c>
      <c r="G30" s="5"/>
      <c r="H30" s="4"/>
    </row>
    <row r="31" spans="1:8" ht="21" customHeight="1">
      <c r="A31" s="45"/>
      <c r="B31" s="30"/>
      <c r="C31" s="69" t="s">
        <v>37</v>
      </c>
      <c r="D31" s="67">
        <f t="shared" si="0"/>
        <v>0</v>
      </c>
      <c r="E31" s="68">
        <v>0</v>
      </c>
      <c r="F31" s="27">
        <v>0</v>
      </c>
      <c r="G31" s="5"/>
      <c r="H31" s="4"/>
    </row>
    <row r="32" spans="1:8" ht="21" customHeight="1">
      <c r="A32" s="45"/>
      <c r="B32" s="30"/>
      <c r="C32" s="66" t="s">
        <v>38</v>
      </c>
      <c r="D32" s="67">
        <f t="shared" si="0"/>
        <v>0</v>
      </c>
      <c r="E32" s="68">
        <v>0</v>
      </c>
      <c r="F32" s="27">
        <v>0</v>
      </c>
      <c r="G32" s="5"/>
      <c r="H32" s="5"/>
    </row>
    <row r="33" spans="1:8" ht="21" customHeight="1">
      <c r="A33" s="47"/>
      <c r="B33" s="30"/>
      <c r="C33" s="66" t="s">
        <v>39</v>
      </c>
      <c r="D33" s="67">
        <f t="shared" si="0"/>
        <v>0</v>
      </c>
      <c r="E33" s="68">
        <v>0</v>
      </c>
      <c r="F33" s="27">
        <v>0</v>
      </c>
      <c r="G33" s="5"/>
      <c r="H33" s="5"/>
    </row>
    <row r="34" spans="1:8" ht="24.75" customHeight="1">
      <c r="A34" s="47"/>
      <c r="B34" s="27"/>
      <c r="C34" s="69" t="s">
        <v>40</v>
      </c>
      <c r="D34" s="67">
        <f t="shared" si="0"/>
        <v>0</v>
      </c>
      <c r="E34" s="12">
        <v>0</v>
      </c>
      <c r="F34" s="30">
        <v>0</v>
      </c>
      <c r="G34" s="5"/>
      <c r="H34" s="5"/>
    </row>
    <row r="35" spans="1:8" ht="21.75" customHeight="1">
      <c r="A35" s="69"/>
      <c r="B35" s="43"/>
      <c r="C35" s="66" t="s">
        <v>41</v>
      </c>
      <c r="D35" s="73"/>
      <c r="E35" s="74"/>
      <c r="F35" s="75"/>
      <c r="G35" s="5"/>
      <c r="H35" s="5"/>
    </row>
    <row r="36" spans="1:8" ht="21" customHeight="1">
      <c r="A36" s="49" t="s">
        <v>42</v>
      </c>
      <c r="B36" s="87">
        <f>B6+B19</f>
        <v>1791.24</v>
      </c>
      <c r="C36" s="50" t="s">
        <v>43</v>
      </c>
      <c r="D36" s="87">
        <f>SUM(E36:F36)</f>
        <v>1791.2399999999998</v>
      </c>
      <c r="E36" s="87">
        <f>SUM(E6+E35)</f>
        <v>1791.2399999999998</v>
      </c>
      <c r="F36" s="65">
        <f>SUM(F6+F35)</f>
        <v>0</v>
      </c>
      <c r="G36" s="5"/>
      <c r="H36" s="4"/>
    </row>
    <row r="37" spans="1:8" ht="24" customHeight="1">
      <c r="A37" s="51"/>
      <c r="B37" s="52"/>
      <c r="C37" s="51"/>
      <c r="D37" s="51"/>
      <c r="E37" s="51"/>
      <c r="F37" s="54"/>
      <c r="G37" s="51"/>
      <c r="H37" s="51"/>
    </row>
    <row r="38" spans="1:8" ht="24" customHeight="1">
      <c r="A38" s="51"/>
      <c r="B38" s="52"/>
      <c r="C38" s="51"/>
      <c r="D38" s="51"/>
      <c r="E38" s="51"/>
      <c r="F38" s="54"/>
      <c r="G38" s="51"/>
      <c r="H38" s="51"/>
    </row>
    <row r="39" spans="1:8" ht="24" customHeight="1">
      <c r="A39" s="51"/>
      <c r="B39" s="52"/>
      <c r="C39" s="51"/>
      <c r="D39" s="51"/>
      <c r="E39" s="51"/>
      <c r="F39" s="54"/>
      <c r="G39" s="51"/>
      <c r="H39" s="51"/>
    </row>
    <row r="40" spans="1:8" ht="24" customHeight="1">
      <c r="A40" s="51"/>
      <c r="B40" s="52"/>
      <c r="C40" s="51"/>
      <c r="D40" s="51"/>
      <c r="E40" s="51"/>
      <c r="F40" s="54"/>
      <c r="G40" s="51"/>
      <c r="H40" s="51"/>
    </row>
    <row r="41" spans="1:8" ht="24" customHeight="1">
      <c r="A41" s="51"/>
      <c r="B41" s="52"/>
      <c r="C41" s="51"/>
      <c r="D41" s="51"/>
      <c r="E41" s="51"/>
      <c r="F41" s="54"/>
      <c r="G41" s="51"/>
      <c r="H41" s="51"/>
    </row>
    <row r="42" spans="1:8" ht="24" customHeight="1">
      <c r="A42" s="51"/>
      <c r="B42" s="52"/>
      <c r="C42" s="51"/>
      <c r="D42" s="51"/>
      <c r="E42" s="51"/>
      <c r="F42" s="54"/>
      <c r="G42" s="51"/>
      <c r="H42" s="51"/>
    </row>
    <row r="43" spans="1:8" ht="24" customHeight="1">
      <c r="A43" s="51"/>
      <c r="B43" s="52"/>
      <c r="D43" s="51"/>
      <c r="E43" s="51"/>
      <c r="F43" s="54"/>
      <c r="G43" s="51"/>
      <c r="H43" s="51"/>
    </row>
  </sheetData>
  <sheetProtection/>
  <mergeCells count="3">
    <mergeCell ref="A2:F2"/>
    <mergeCell ref="A4:B4"/>
    <mergeCell ref="C4:F4"/>
  </mergeCells>
  <printOptions horizontalCentered="1"/>
  <pageMargins left="0.6298611111111111" right="0.6298611111111111" top="0.39305555555555555" bottom="0.7083333333333334" header="0.39305555555555555" footer="0.39305555555555555"/>
  <pageSetup fitToHeight="100" fitToWidth="1" horizontalDpi="600" verticalDpi="6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6"/>
  <sheetViews>
    <sheetView showGridLines="0" showZeros="0" zoomScalePageLayoutView="0" workbookViewId="0" topLeftCell="A1">
      <selection activeCell="A7" sqref="A7:B16"/>
    </sheetView>
  </sheetViews>
  <sheetFormatPr defaultColWidth="9.16015625" defaultRowHeight="11.25"/>
  <cols>
    <col min="1" max="1" width="51.33203125" style="4" customWidth="1"/>
    <col min="2" max="3" width="17.66015625" style="4" customWidth="1"/>
    <col min="4" max="4" width="17.66015625" style="5" customWidth="1"/>
    <col min="5" max="245" width="9.33203125" style="6" customWidth="1"/>
  </cols>
  <sheetData>
    <row r="1" ht="10.5" customHeight="1">
      <c r="A1" s="4" t="s">
        <v>166</v>
      </c>
    </row>
    <row r="2" spans="1:4" s="1" customFormat="1" ht="36" customHeight="1">
      <c r="A2" s="106" t="s">
        <v>44</v>
      </c>
      <c r="B2" s="106"/>
      <c r="C2" s="106"/>
      <c r="D2" s="106"/>
    </row>
    <row r="3" spans="1:4" s="2" customFormat="1" ht="17.25" customHeight="1">
      <c r="A3" s="5" t="s">
        <v>186</v>
      </c>
      <c r="B3" s="5"/>
      <c r="C3" s="5"/>
      <c r="D3" s="55" t="s">
        <v>1</v>
      </c>
    </row>
    <row r="4" spans="1:4" s="3" customFormat="1" ht="21.75" customHeight="1">
      <c r="A4" s="107" t="s">
        <v>45</v>
      </c>
      <c r="B4" s="107" t="s">
        <v>46</v>
      </c>
      <c r="C4" s="107"/>
      <c r="D4" s="107"/>
    </row>
    <row r="5" spans="1:4" s="3" customFormat="1" ht="21.75" customHeight="1">
      <c r="A5" s="107"/>
      <c r="B5" s="9" t="s">
        <v>5</v>
      </c>
      <c r="C5" s="63" t="s">
        <v>47</v>
      </c>
      <c r="D5" s="8" t="s">
        <v>48</v>
      </c>
    </row>
    <row r="6" spans="1:4" ht="20.25" customHeight="1">
      <c r="A6" s="10" t="s">
        <v>5</v>
      </c>
      <c r="B6" s="91">
        <f>SUM(C6:D6)</f>
        <v>1791.2399999999998</v>
      </c>
      <c r="C6" s="92">
        <f>C7+C10+C13</f>
        <v>1622.2399999999998</v>
      </c>
      <c r="D6" s="88">
        <f>D7</f>
        <v>169</v>
      </c>
    </row>
    <row r="7" spans="1:4" ht="18.75" customHeight="1">
      <c r="A7" s="10" t="s">
        <v>49</v>
      </c>
      <c r="B7" s="91">
        <f aca="true" t="shared" si="0" ref="B7:B16">SUM(C7:D7)</f>
        <v>1500.83</v>
      </c>
      <c r="C7" s="93">
        <v>1331.83</v>
      </c>
      <c r="D7" s="94">
        <v>169</v>
      </c>
    </row>
    <row r="8" spans="1:4" ht="18.75" customHeight="1">
      <c r="A8" s="10" t="s">
        <v>57</v>
      </c>
      <c r="B8" s="91">
        <f t="shared" si="0"/>
        <v>1500.83</v>
      </c>
      <c r="C8" s="93">
        <v>1331.83</v>
      </c>
      <c r="D8" s="94">
        <v>169</v>
      </c>
    </row>
    <row r="9" spans="1:4" ht="18.75" customHeight="1">
      <c r="A9" s="10" t="s">
        <v>58</v>
      </c>
      <c r="B9" s="91">
        <f t="shared" si="0"/>
        <v>1500.83</v>
      </c>
      <c r="C9" s="93">
        <v>1331.83</v>
      </c>
      <c r="D9" s="94">
        <v>169</v>
      </c>
    </row>
    <row r="10" spans="1:4" ht="18.75" customHeight="1">
      <c r="A10" s="10" t="s">
        <v>50</v>
      </c>
      <c r="B10" s="91">
        <f t="shared" si="0"/>
        <v>254.1</v>
      </c>
      <c r="C10" s="93">
        <v>254.1</v>
      </c>
      <c r="D10" s="93"/>
    </row>
    <row r="11" spans="1:4" ht="18.75" customHeight="1">
      <c r="A11" s="10" t="s">
        <v>51</v>
      </c>
      <c r="B11" s="91">
        <f t="shared" si="0"/>
        <v>254.1</v>
      </c>
      <c r="C11" s="93">
        <v>254.1</v>
      </c>
      <c r="D11" s="93"/>
    </row>
    <row r="12" spans="1:4" ht="18.75" customHeight="1">
      <c r="A12" s="10" t="s">
        <v>55</v>
      </c>
      <c r="B12" s="91">
        <f t="shared" si="0"/>
        <v>254.1</v>
      </c>
      <c r="C12" s="93">
        <v>254.1</v>
      </c>
      <c r="D12" s="93"/>
    </row>
    <row r="13" spans="1:4" ht="18.75" customHeight="1">
      <c r="A13" s="10" t="s">
        <v>52</v>
      </c>
      <c r="B13" s="91">
        <f t="shared" si="0"/>
        <v>36.31</v>
      </c>
      <c r="C13" s="93">
        <v>36.31</v>
      </c>
      <c r="D13" s="93"/>
    </row>
    <row r="14" spans="1:4" ht="18.75" customHeight="1">
      <c r="A14" s="10" t="s">
        <v>53</v>
      </c>
      <c r="B14" s="91">
        <f t="shared" si="0"/>
        <v>36.31</v>
      </c>
      <c r="C14" s="93">
        <f>SUM(C15:C16)</f>
        <v>36.31</v>
      </c>
      <c r="D14" s="93"/>
    </row>
    <row r="15" spans="1:4" ht="18.75" customHeight="1">
      <c r="A15" s="10" t="s">
        <v>56</v>
      </c>
      <c r="B15" s="91">
        <f t="shared" si="0"/>
        <v>29.25</v>
      </c>
      <c r="C15" s="93">
        <v>29.25</v>
      </c>
      <c r="D15" s="93"/>
    </row>
    <row r="16" spans="1:4" ht="18.75" customHeight="1">
      <c r="A16" s="10" t="s">
        <v>54</v>
      </c>
      <c r="B16" s="91">
        <f t="shared" si="0"/>
        <v>7.06</v>
      </c>
      <c r="C16" s="93">
        <v>7.06</v>
      </c>
      <c r="D16" s="93"/>
    </row>
  </sheetData>
  <sheetProtection/>
  <mergeCells count="3">
    <mergeCell ref="A2:D2"/>
    <mergeCell ref="B4:D4"/>
    <mergeCell ref="A4:A5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 alignWithMargins="0">
    <oddFooter>&amp;C&amp;"宋体"&amp;9第 &amp;P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23"/>
  <sheetViews>
    <sheetView showGridLines="0" showZeros="0" zoomScalePageLayoutView="0" workbookViewId="0" topLeftCell="A1">
      <selection activeCell="B5" sqref="B5"/>
    </sheetView>
  </sheetViews>
  <sheetFormatPr defaultColWidth="9.16015625" defaultRowHeight="11.25"/>
  <cols>
    <col min="1" max="1" width="53" style="4" customWidth="1"/>
    <col min="2" max="2" width="39.83203125" style="4" customWidth="1"/>
    <col min="3" max="239" width="9.33203125" style="6" customWidth="1"/>
  </cols>
  <sheetData>
    <row r="1" ht="17.25" customHeight="1">
      <c r="A1" s="4" t="s">
        <v>167</v>
      </c>
    </row>
    <row r="2" spans="1:2" s="1" customFormat="1" ht="36" customHeight="1">
      <c r="A2" s="106" t="s">
        <v>59</v>
      </c>
      <c r="B2" s="106"/>
    </row>
    <row r="3" spans="1:2" s="2" customFormat="1" ht="17.25" customHeight="1">
      <c r="A3" s="5" t="s">
        <v>187</v>
      </c>
      <c r="B3" s="55" t="s">
        <v>1</v>
      </c>
    </row>
    <row r="4" spans="1:2" s="3" customFormat="1" ht="25.5" customHeight="1">
      <c r="A4" s="9" t="s">
        <v>60</v>
      </c>
      <c r="B4" s="8" t="s">
        <v>46</v>
      </c>
    </row>
    <row r="5" spans="1:2" ht="23.25" customHeight="1">
      <c r="A5" s="61" t="s">
        <v>5</v>
      </c>
      <c r="B5" s="62">
        <f>B6+B12+B19</f>
        <v>1791.2400000000002</v>
      </c>
    </row>
    <row r="6" spans="1:2" ht="18.75" customHeight="1">
      <c r="A6" s="61" t="s">
        <v>61</v>
      </c>
      <c r="B6" s="95">
        <f>SUM(B7:B11)</f>
        <v>1252.71</v>
      </c>
    </row>
    <row r="7" spans="1:2" ht="18.75" customHeight="1">
      <c r="A7" s="61" t="s">
        <v>62</v>
      </c>
      <c r="B7" s="95">
        <v>569.75</v>
      </c>
    </row>
    <row r="8" spans="1:2" ht="18.75" customHeight="1">
      <c r="A8" s="61" t="s">
        <v>63</v>
      </c>
      <c r="B8" s="95">
        <v>45.19</v>
      </c>
    </row>
    <row r="9" spans="1:2" ht="18.75" customHeight="1">
      <c r="A9" s="61" t="s">
        <v>64</v>
      </c>
      <c r="B9" s="95">
        <v>103.04</v>
      </c>
    </row>
    <row r="10" spans="1:2" ht="18.75" customHeight="1">
      <c r="A10" s="61" t="s">
        <v>65</v>
      </c>
      <c r="B10" s="95">
        <v>107.23</v>
      </c>
    </row>
    <row r="11" spans="1:2" ht="18.75" customHeight="1">
      <c r="A11" s="61" t="s">
        <v>66</v>
      </c>
      <c r="B11" s="95">
        <v>427.5</v>
      </c>
    </row>
    <row r="12" spans="1:2" ht="18.75" customHeight="1">
      <c r="A12" s="61" t="s">
        <v>67</v>
      </c>
      <c r="B12" s="95">
        <f>SUM(B13:B18)</f>
        <v>265.43</v>
      </c>
    </row>
    <row r="13" spans="1:2" ht="18.75" customHeight="1">
      <c r="A13" s="61" t="s">
        <v>68</v>
      </c>
      <c r="B13" s="95">
        <v>5.4</v>
      </c>
    </row>
    <row r="14" spans="1:2" ht="18.75" customHeight="1">
      <c r="A14" s="61" t="s">
        <v>69</v>
      </c>
      <c r="B14" s="95">
        <v>49.09</v>
      </c>
    </row>
    <row r="15" spans="1:2" ht="18.75" customHeight="1">
      <c r="A15" s="61" t="s">
        <v>70</v>
      </c>
      <c r="B15" s="95">
        <v>40.44</v>
      </c>
    </row>
    <row r="16" spans="1:2" ht="18.75" customHeight="1">
      <c r="A16" s="61" t="s">
        <v>71</v>
      </c>
      <c r="B16" s="95">
        <v>2.7</v>
      </c>
    </row>
    <row r="17" spans="1:2" ht="18.75" customHeight="1">
      <c r="A17" s="61" t="s">
        <v>72</v>
      </c>
      <c r="B17" s="95">
        <v>17.8</v>
      </c>
    </row>
    <row r="18" spans="1:2" ht="18.75" customHeight="1">
      <c r="A18" s="61" t="s">
        <v>73</v>
      </c>
      <c r="B18" s="95">
        <v>150</v>
      </c>
    </row>
    <row r="19" spans="1:2" ht="18.75" customHeight="1">
      <c r="A19" s="61" t="s">
        <v>74</v>
      </c>
      <c r="B19" s="95">
        <f>SUM(B20:B23)</f>
        <v>273.1</v>
      </c>
    </row>
    <row r="20" spans="1:2" ht="18.75" customHeight="1">
      <c r="A20" s="61" t="s">
        <v>75</v>
      </c>
      <c r="B20" s="95">
        <v>28.45</v>
      </c>
    </row>
    <row r="21" spans="1:2" ht="18.75" customHeight="1">
      <c r="A21" s="61" t="s">
        <v>76</v>
      </c>
      <c r="B21" s="95">
        <v>224.88</v>
      </c>
    </row>
    <row r="22" spans="1:2" ht="18.75" customHeight="1">
      <c r="A22" s="61" t="s">
        <v>77</v>
      </c>
      <c r="B22" s="95">
        <v>0.77</v>
      </c>
    </row>
    <row r="23" spans="1:2" ht="18.75" customHeight="1">
      <c r="A23" s="61" t="s">
        <v>78</v>
      </c>
      <c r="B23" s="95">
        <v>19</v>
      </c>
    </row>
  </sheetData>
  <sheetProtection/>
  <mergeCells count="1">
    <mergeCell ref="A2:B2"/>
  </mergeCells>
  <printOptions horizontalCentered="1"/>
  <pageMargins left="0.7083333333333334" right="0.7083333333333334" top="0.7479166666666667" bottom="0.7479166666666667" header="0.3145833333333333" footer="0.3145833333333333"/>
  <pageSetup horizontalDpi="600" verticalDpi="600" orientation="portrait" paperSize="9" r:id="rId1"/>
  <headerFooter alignWithMargins="0">
    <oddFooter>&amp;C&amp;"宋体"&amp;9第 &amp;P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0"/>
  <sheetViews>
    <sheetView showGridLines="0" showZeros="0" zoomScalePageLayoutView="0" workbookViewId="0" topLeftCell="A1">
      <selection activeCell="F7" sqref="F7"/>
    </sheetView>
  </sheetViews>
  <sheetFormatPr defaultColWidth="9.16015625" defaultRowHeight="11.25"/>
  <cols>
    <col min="1" max="1" width="58.33203125" style="0" customWidth="1"/>
    <col min="2" max="2" width="45.83203125" style="0" customWidth="1"/>
  </cols>
  <sheetData>
    <row r="1" ht="14.25" customHeight="1">
      <c r="A1" s="76" t="s">
        <v>168</v>
      </c>
    </row>
    <row r="2" spans="1:2" ht="21" customHeight="1">
      <c r="A2" s="108" t="s">
        <v>79</v>
      </c>
      <c r="B2" s="108"/>
    </row>
    <row r="3" spans="1:2" s="58" customFormat="1" ht="24" customHeight="1">
      <c r="A3" s="59" t="s">
        <v>188</v>
      </c>
      <c r="B3" s="60" t="s">
        <v>1</v>
      </c>
    </row>
    <row r="4" spans="1:2" ht="27" customHeight="1">
      <c r="A4" s="82" t="s">
        <v>4</v>
      </c>
      <c r="B4" s="83" t="s">
        <v>80</v>
      </c>
    </row>
    <row r="5" spans="1:2" ht="21" customHeight="1">
      <c r="A5" s="84" t="s">
        <v>183</v>
      </c>
      <c r="B5" s="86">
        <v>20.5</v>
      </c>
    </row>
    <row r="6" spans="1:2" ht="21" customHeight="1">
      <c r="A6" s="85" t="s">
        <v>162</v>
      </c>
      <c r="B6" s="86">
        <v>0</v>
      </c>
    </row>
    <row r="7" spans="1:2" ht="21" customHeight="1">
      <c r="A7" s="84" t="s">
        <v>81</v>
      </c>
      <c r="B7" s="86">
        <v>2.7</v>
      </c>
    </row>
    <row r="8" spans="1:2" ht="21" customHeight="1">
      <c r="A8" s="84" t="s">
        <v>82</v>
      </c>
      <c r="B8" s="86">
        <v>17.8</v>
      </c>
    </row>
    <row r="9" spans="1:2" ht="21" customHeight="1">
      <c r="A9" s="84" t="s">
        <v>181</v>
      </c>
      <c r="B9" s="86">
        <v>17.8</v>
      </c>
    </row>
    <row r="10" spans="1:2" ht="21" customHeight="1">
      <c r="A10" s="84" t="s">
        <v>182</v>
      </c>
      <c r="B10" s="86">
        <v>0</v>
      </c>
    </row>
  </sheetData>
  <sheetProtection/>
  <mergeCells count="1">
    <mergeCell ref="A2:B2"/>
  </mergeCells>
  <printOptions horizontalCentered="1"/>
  <pageMargins left="0.6299212598425197" right="0.6299212598425197" top="0.7874015748031497" bottom="0.7086614173228347" header="0.3937007874015748" footer="0.3937007874015748"/>
  <pageSetup fitToHeight="100" fitToWidth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6"/>
  <sheetViews>
    <sheetView showGridLines="0" showZeros="0" zoomScalePageLayoutView="0" workbookViewId="0" topLeftCell="A1">
      <selection activeCell="E8" sqref="E8"/>
    </sheetView>
  </sheetViews>
  <sheetFormatPr defaultColWidth="9.16015625" defaultRowHeight="11.25"/>
  <cols>
    <col min="1" max="1" width="45.66015625" style="4" customWidth="1"/>
    <col min="2" max="2" width="17.66015625" style="4" customWidth="1"/>
    <col min="3" max="4" width="17.66015625" style="5" customWidth="1"/>
    <col min="5" max="248" width="9.33203125" style="6" customWidth="1"/>
  </cols>
  <sheetData>
    <row r="1" ht="10.5" customHeight="1">
      <c r="A1" s="4" t="s">
        <v>169</v>
      </c>
    </row>
    <row r="2" spans="1:4" s="1" customFormat="1" ht="43.5" customHeight="1">
      <c r="A2" s="106" t="s">
        <v>83</v>
      </c>
      <c r="B2" s="106"/>
      <c r="C2" s="106"/>
      <c r="D2" s="106"/>
    </row>
    <row r="3" spans="1:4" s="2" customFormat="1" ht="20.25" customHeight="1">
      <c r="A3" s="5" t="s">
        <v>188</v>
      </c>
      <c r="B3" s="5"/>
      <c r="C3" s="5"/>
      <c r="D3" s="55" t="s">
        <v>84</v>
      </c>
    </row>
    <row r="4" spans="1:4" s="3" customFormat="1" ht="41.25" customHeight="1">
      <c r="A4" s="107" t="s">
        <v>45</v>
      </c>
      <c r="B4" s="107" t="s">
        <v>85</v>
      </c>
      <c r="C4" s="107"/>
      <c r="D4" s="107"/>
    </row>
    <row r="5" spans="1:4" s="3" customFormat="1" ht="85.5" customHeight="1">
      <c r="A5" s="107"/>
      <c r="B5" s="8" t="s">
        <v>86</v>
      </c>
      <c r="C5" s="8" t="s">
        <v>47</v>
      </c>
      <c r="D5" s="8" t="s">
        <v>48</v>
      </c>
    </row>
    <row r="6" spans="1:4" ht="28.5" customHeight="1">
      <c r="A6" s="56" t="s">
        <v>163</v>
      </c>
      <c r="B6" s="57"/>
      <c r="C6" s="56"/>
      <c r="D6" s="56"/>
    </row>
    <row r="7" spans="1:6" ht="28.5" customHeight="1">
      <c r="A7" s="10"/>
      <c r="B7" s="11"/>
      <c r="C7" s="12"/>
      <c r="D7" s="13"/>
      <c r="F7" s="2"/>
    </row>
    <row r="8" spans="1:5" ht="21" customHeight="1">
      <c r="A8" s="14"/>
      <c r="B8" s="14"/>
      <c r="C8" s="14"/>
      <c r="D8"/>
      <c r="E8"/>
    </row>
    <row r="9" spans="1:6" ht="21" customHeight="1">
      <c r="A9"/>
      <c r="B9" s="14"/>
      <c r="C9" s="14"/>
      <c r="D9"/>
      <c r="E9"/>
      <c r="F9" s="2"/>
    </row>
    <row r="10" spans="1:7" ht="21" customHeight="1">
      <c r="A10"/>
      <c r="B10"/>
      <c r="C10"/>
      <c r="D10"/>
      <c r="E10" s="14"/>
      <c r="G10" s="2"/>
    </row>
    <row r="11" spans="1:5" ht="21" customHeight="1">
      <c r="A11"/>
      <c r="B11"/>
      <c r="C11"/>
      <c r="D11"/>
      <c r="E11"/>
    </row>
    <row r="12" spans="1:5" ht="21" customHeight="1">
      <c r="A12"/>
      <c r="B12"/>
      <c r="C12"/>
      <c r="D12"/>
      <c r="E12"/>
    </row>
    <row r="13" spans="1:5" ht="21" customHeight="1">
      <c r="A13"/>
      <c r="B13"/>
      <c r="C13"/>
      <c r="D13"/>
      <c r="E13"/>
    </row>
    <row r="14" spans="1:5" ht="21" customHeight="1">
      <c r="A14"/>
      <c r="B14"/>
      <c r="C14"/>
      <c r="D14"/>
      <c r="E14"/>
    </row>
    <row r="15" spans="1:5" ht="21" customHeight="1">
      <c r="A15"/>
      <c r="B15"/>
      <c r="C15"/>
      <c r="D15"/>
      <c r="E15"/>
    </row>
    <row r="16" spans="1:5" ht="21" customHeight="1">
      <c r="A16"/>
      <c r="B16"/>
      <c r="C16"/>
      <c r="D16"/>
      <c r="E16"/>
    </row>
    <row r="17" spans="1:5" ht="21" customHeight="1">
      <c r="A17"/>
      <c r="B17"/>
      <c r="C17"/>
      <c r="D17"/>
      <c r="E17"/>
    </row>
    <row r="18" spans="1:5" ht="21" customHeight="1">
      <c r="A18"/>
      <c r="B18"/>
      <c r="C18"/>
      <c r="D18"/>
      <c r="E18"/>
    </row>
    <row r="19" spans="1:5" ht="21" customHeight="1">
      <c r="A19"/>
      <c r="B19"/>
      <c r="C19" s="14"/>
      <c r="D19"/>
      <c r="E19"/>
    </row>
    <row r="20" spans="1:5" ht="21" customHeight="1">
      <c r="A20"/>
      <c r="B20"/>
      <c r="C20"/>
      <c r="D20"/>
      <c r="E20"/>
    </row>
    <row r="21" spans="1:5" ht="21" customHeight="1">
      <c r="A21"/>
      <c r="B21"/>
      <c r="C21"/>
      <c r="D21"/>
      <c r="E21"/>
    </row>
    <row r="22" spans="1:5" ht="11.25">
      <c r="A22"/>
      <c r="B22"/>
      <c r="C22"/>
      <c r="D22"/>
      <c r="E22"/>
    </row>
    <row r="23" spans="1:5" ht="11.25">
      <c r="A23"/>
      <c r="B23"/>
      <c r="C23"/>
      <c r="D23"/>
      <c r="E23"/>
    </row>
    <row r="24" spans="1:5" ht="11.25">
      <c r="A24"/>
      <c r="B24"/>
      <c r="C24"/>
      <c r="D24"/>
      <c r="E24"/>
    </row>
    <row r="25" spans="1:5" ht="11.25">
      <c r="A25"/>
      <c r="B25"/>
      <c r="C25"/>
      <c r="D25"/>
      <c r="E25"/>
    </row>
    <row r="26" spans="1:5" ht="11.25">
      <c r="A26"/>
      <c r="B26"/>
      <c r="C26"/>
      <c r="D26"/>
      <c r="E26"/>
    </row>
  </sheetData>
  <sheetProtection/>
  <mergeCells count="3">
    <mergeCell ref="A2:D2"/>
    <mergeCell ref="B4:D4"/>
    <mergeCell ref="A4:A5"/>
  </mergeCells>
  <printOptions horizontalCentered="1"/>
  <pageMargins left="0.6298611111111111" right="0.6298611111111111" top="0.7868055555555555" bottom="0.7083333333333334" header="0.39305555555555555" footer="0.39305555555555555"/>
  <pageSetup fitToHeight="100" fitToWidth="1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47"/>
  <sheetViews>
    <sheetView showGridLines="0" showZeros="0" tabSelected="1" zoomScalePageLayoutView="0" workbookViewId="0" topLeftCell="A1">
      <selection activeCell="E38" sqref="E38"/>
    </sheetView>
  </sheetViews>
  <sheetFormatPr defaultColWidth="9.16015625" defaultRowHeight="12.75" customHeight="1"/>
  <cols>
    <col min="1" max="1" width="29.66015625" style="0" customWidth="1"/>
    <col min="2" max="2" width="13.66015625" style="19" customWidth="1"/>
    <col min="3" max="3" width="29.5" style="0" customWidth="1"/>
    <col min="4" max="4" width="13.5" style="19" customWidth="1"/>
    <col min="5" max="5" width="33.33203125" style="0" customWidth="1"/>
    <col min="6" max="6" width="14.83203125" style="19" customWidth="1"/>
    <col min="7" max="8" width="16.66015625" style="0" customWidth="1"/>
  </cols>
  <sheetData>
    <row r="1" ht="14.25" customHeight="1">
      <c r="A1" s="51" t="s">
        <v>180</v>
      </c>
    </row>
    <row r="2" spans="1:6" ht="24" customHeight="1">
      <c r="A2" s="101" t="s">
        <v>87</v>
      </c>
      <c r="B2" s="101"/>
      <c r="C2" s="101"/>
      <c r="D2" s="101"/>
      <c r="E2" s="101"/>
      <c r="F2" s="101"/>
    </row>
    <row r="3" spans="1:8" s="14" customFormat="1" ht="17.25" customHeight="1">
      <c r="A3" s="20" t="s">
        <v>185</v>
      </c>
      <c r="B3" s="21"/>
      <c r="C3" s="22"/>
      <c r="D3" s="21"/>
      <c r="E3" s="22"/>
      <c r="F3" s="23" t="s">
        <v>1</v>
      </c>
      <c r="G3" s="22"/>
      <c r="H3" s="22"/>
    </row>
    <row r="4" spans="1:8" ht="21" customHeight="1">
      <c r="A4" s="102" t="s">
        <v>88</v>
      </c>
      <c r="B4" s="103"/>
      <c r="C4" s="102" t="s">
        <v>89</v>
      </c>
      <c r="D4" s="103"/>
      <c r="E4" s="104" t="s">
        <v>89</v>
      </c>
      <c r="F4" s="104"/>
      <c r="G4" s="4"/>
      <c r="H4" s="4"/>
    </row>
    <row r="5" spans="1:8" ht="24" customHeight="1">
      <c r="A5" s="16" t="s">
        <v>4</v>
      </c>
      <c r="B5" s="24" t="s">
        <v>173</v>
      </c>
      <c r="C5" s="16" t="s">
        <v>90</v>
      </c>
      <c r="D5" s="24" t="s">
        <v>173</v>
      </c>
      <c r="E5" s="16" t="s">
        <v>4</v>
      </c>
      <c r="F5" s="24" t="s">
        <v>173</v>
      </c>
      <c r="G5" s="25"/>
      <c r="H5" s="25"/>
    </row>
    <row r="6" spans="1:8" ht="21" customHeight="1">
      <c r="A6" s="26" t="s">
        <v>91</v>
      </c>
      <c r="B6" s="88">
        <v>1791.24</v>
      </c>
      <c r="C6" s="38" t="s">
        <v>92</v>
      </c>
      <c r="D6" s="88">
        <f>SUM(D7:D9)</f>
        <v>1622.24</v>
      </c>
      <c r="E6" s="28" t="s">
        <v>93</v>
      </c>
      <c r="F6" s="27">
        <v>0</v>
      </c>
      <c r="G6" s="5"/>
      <c r="H6" s="4"/>
    </row>
    <row r="7" spans="1:8" ht="21" customHeight="1">
      <c r="A7" s="29" t="s">
        <v>94</v>
      </c>
      <c r="B7" s="27">
        <v>0</v>
      </c>
      <c r="C7" s="38" t="s">
        <v>95</v>
      </c>
      <c r="D7" s="88">
        <v>1252.71</v>
      </c>
      <c r="E7" s="28" t="s">
        <v>96</v>
      </c>
      <c r="F7" s="27">
        <v>0</v>
      </c>
      <c r="G7" s="5"/>
      <c r="H7" s="4"/>
    </row>
    <row r="8" spans="1:8" ht="21" customHeight="1">
      <c r="A8" s="29" t="s">
        <v>97</v>
      </c>
      <c r="B8" s="27">
        <v>0</v>
      </c>
      <c r="C8" s="38" t="s">
        <v>98</v>
      </c>
      <c r="D8" s="88">
        <v>115.43</v>
      </c>
      <c r="E8" s="28" t="s">
        <v>99</v>
      </c>
      <c r="F8" s="27">
        <v>0</v>
      </c>
      <c r="G8" s="5"/>
      <c r="H8" s="4"/>
    </row>
    <row r="9" spans="1:8" ht="24" customHeight="1">
      <c r="A9" s="29" t="s">
        <v>100</v>
      </c>
      <c r="B9" s="27">
        <v>0</v>
      </c>
      <c r="C9" s="38" t="s">
        <v>101</v>
      </c>
      <c r="D9" s="88">
        <v>254.1</v>
      </c>
      <c r="E9" s="28" t="s">
        <v>102</v>
      </c>
      <c r="F9" s="88">
        <v>0</v>
      </c>
      <c r="G9" s="5"/>
      <c r="H9" s="4"/>
    </row>
    <row r="10" spans="1:8" ht="21" customHeight="1">
      <c r="A10" s="31" t="s">
        <v>103</v>
      </c>
      <c r="B10" s="27">
        <v>0</v>
      </c>
      <c r="C10" s="38"/>
      <c r="D10" s="88"/>
      <c r="E10" s="28" t="s">
        <v>104</v>
      </c>
      <c r="F10" s="88">
        <v>1500.83</v>
      </c>
      <c r="G10" s="5"/>
      <c r="H10" s="4"/>
    </row>
    <row r="11" spans="1:8" ht="21" customHeight="1">
      <c r="A11" s="31" t="s">
        <v>105</v>
      </c>
      <c r="B11" s="27">
        <v>0</v>
      </c>
      <c r="C11" s="38" t="s">
        <v>106</v>
      </c>
      <c r="D11" s="88">
        <v>169</v>
      </c>
      <c r="E11" s="28" t="s">
        <v>107</v>
      </c>
      <c r="F11" s="88">
        <v>0</v>
      </c>
      <c r="G11" s="5"/>
      <c r="H11" s="5"/>
    </row>
    <row r="12" spans="1:8" ht="21" customHeight="1">
      <c r="A12" s="29" t="s">
        <v>108</v>
      </c>
      <c r="B12" s="34">
        <v>0</v>
      </c>
      <c r="C12" s="38" t="s">
        <v>109</v>
      </c>
      <c r="D12" s="88">
        <v>169</v>
      </c>
      <c r="E12" s="28" t="s">
        <v>110</v>
      </c>
      <c r="F12" s="88">
        <v>0</v>
      </c>
      <c r="G12" s="18"/>
      <c r="H12" s="4"/>
    </row>
    <row r="13" spans="1:8" ht="21" customHeight="1">
      <c r="A13" s="29"/>
      <c r="B13" s="35"/>
      <c r="C13" s="38" t="s">
        <v>111</v>
      </c>
      <c r="D13" s="30"/>
      <c r="E13" s="28" t="s">
        <v>112</v>
      </c>
      <c r="F13" s="88">
        <v>254.1</v>
      </c>
      <c r="G13" s="5"/>
      <c r="H13" s="5"/>
    </row>
    <row r="14" spans="1:8" ht="21" customHeight="1">
      <c r="A14" s="29"/>
      <c r="B14" s="30"/>
      <c r="C14" s="28" t="s">
        <v>113</v>
      </c>
      <c r="D14" s="30"/>
      <c r="E14" s="28" t="s">
        <v>114</v>
      </c>
      <c r="F14" s="88">
        <v>0</v>
      </c>
      <c r="G14" s="5"/>
      <c r="H14" s="5"/>
    </row>
    <row r="15" spans="1:8" ht="21" customHeight="1">
      <c r="A15" s="36"/>
      <c r="B15" s="37"/>
      <c r="C15" s="32" t="s">
        <v>115</v>
      </c>
      <c r="D15" s="33"/>
      <c r="E15" s="29" t="s">
        <v>116</v>
      </c>
      <c r="F15" s="88">
        <v>36.31</v>
      </c>
      <c r="G15" s="5"/>
      <c r="H15" s="5"/>
    </row>
    <row r="16" spans="1:8" ht="21" customHeight="1">
      <c r="A16" s="36"/>
      <c r="B16" s="37"/>
      <c r="C16" s="28" t="s">
        <v>117</v>
      </c>
      <c r="D16" s="30">
        <v>0</v>
      </c>
      <c r="E16" s="28" t="s">
        <v>118</v>
      </c>
      <c r="F16" s="88">
        <v>0</v>
      </c>
      <c r="G16" s="5"/>
      <c r="H16" s="5"/>
    </row>
    <row r="17" spans="1:8" ht="21" customHeight="1">
      <c r="A17" s="38"/>
      <c r="B17" s="37"/>
      <c r="C17" s="38"/>
      <c r="D17" s="37"/>
      <c r="E17" s="29" t="s">
        <v>119</v>
      </c>
      <c r="F17" s="27">
        <v>0</v>
      </c>
      <c r="G17" s="5"/>
      <c r="H17" s="4"/>
    </row>
    <row r="18" spans="1:8" ht="21" customHeight="1">
      <c r="A18" s="39"/>
      <c r="B18" s="30"/>
      <c r="C18" s="38" t="s">
        <v>120</v>
      </c>
      <c r="D18" s="30"/>
      <c r="E18" s="29" t="s">
        <v>121</v>
      </c>
      <c r="F18" s="27">
        <v>0</v>
      </c>
      <c r="G18" s="5"/>
      <c r="H18" s="4"/>
    </row>
    <row r="19" spans="1:8" ht="21" customHeight="1">
      <c r="A19" s="40"/>
      <c r="B19" s="30"/>
      <c r="C19" s="38" t="s">
        <v>122</v>
      </c>
      <c r="D19" s="30"/>
      <c r="E19" s="29" t="s">
        <v>123</v>
      </c>
      <c r="F19" s="27">
        <v>0</v>
      </c>
      <c r="G19" s="5"/>
      <c r="H19" s="4"/>
    </row>
    <row r="20" spans="1:8" ht="21" customHeight="1">
      <c r="A20" s="40"/>
      <c r="B20" s="30"/>
      <c r="C20" s="38" t="s">
        <v>122</v>
      </c>
      <c r="D20" s="30"/>
      <c r="E20" s="29" t="s">
        <v>124</v>
      </c>
      <c r="F20" s="27">
        <v>0</v>
      </c>
      <c r="G20" s="5"/>
      <c r="H20" s="4"/>
    </row>
    <row r="21" spans="1:8" ht="21" customHeight="1">
      <c r="A21" s="41"/>
      <c r="B21" s="30"/>
      <c r="C21" s="38" t="s">
        <v>125</v>
      </c>
      <c r="D21" s="30"/>
      <c r="E21" s="42" t="s">
        <v>126</v>
      </c>
      <c r="F21" s="27">
        <v>0</v>
      </c>
      <c r="G21" s="5"/>
      <c r="H21" s="4"/>
    </row>
    <row r="22" spans="1:8" ht="21" customHeight="1">
      <c r="A22" s="41"/>
      <c r="B22" s="43"/>
      <c r="C22" s="38" t="s">
        <v>122</v>
      </c>
      <c r="D22" s="30"/>
      <c r="E22" s="29" t="s">
        <v>127</v>
      </c>
      <c r="F22" s="44">
        <v>0</v>
      </c>
      <c r="G22" s="5"/>
      <c r="H22" s="4"/>
    </row>
    <row r="23" spans="1:8" ht="21" customHeight="1">
      <c r="A23" s="45"/>
      <c r="B23" s="30"/>
      <c r="C23" s="38" t="s">
        <v>128</v>
      </c>
      <c r="D23" s="30"/>
      <c r="E23" s="29" t="s">
        <v>129</v>
      </c>
      <c r="F23" s="27">
        <v>0</v>
      </c>
      <c r="G23" s="5"/>
      <c r="H23" s="4"/>
    </row>
    <row r="24" spans="1:8" ht="21" customHeight="1">
      <c r="A24" s="45"/>
      <c r="B24" s="30"/>
      <c r="C24" s="38"/>
      <c r="D24" s="30"/>
      <c r="E24" s="29" t="s">
        <v>130</v>
      </c>
      <c r="F24" s="27">
        <v>0</v>
      </c>
      <c r="G24" s="5"/>
      <c r="H24" s="4"/>
    </row>
    <row r="25" spans="1:8" ht="21" customHeight="1">
      <c r="A25" s="45"/>
      <c r="B25" s="30"/>
      <c r="C25" s="38"/>
      <c r="D25" s="27"/>
      <c r="E25" s="29" t="s">
        <v>131</v>
      </c>
      <c r="F25" s="27"/>
      <c r="G25" s="5"/>
      <c r="H25" s="4"/>
    </row>
    <row r="26" spans="1:8" ht="21" customHeight="1">
      <c r="A26" s="45"/>
      <c r="B26" s="30"/>
      <c r="C26" s="29"/>
      <c r="D26" s="27"/>
      <c r="E26" s="29" t="s">
        <v>132</v>
      </c>
      <c r="F26" s="27">
        <v>0</v>
      </c>
      <c r="G26" s="5"/>
      <c r="H26" s="4"/>
    </row>
    <row r="27" spans="1:8" ht="21" customHeight="1">
      <c r="A27" s="45"/>
      <c r="B27" s="30"/>
      <c r="C27" s="29"/>
      <c r="D27" s="27"/>
      <c r="E27" s="29" t="s">
        <v>133</v>
      </c>
      <c r="F27" s="27">
        <v>0</v>
      </c>
      <c r="G27" s="5"/>
      <c r="H27" s="4"/>
    </row>
    <row r="28" spans="1:8" ht="21" customHeight="1">
      <c r="A28" s="45"/>
      <c r="B28" s="30"/>
      <c r="C28" s="29"/>
      <c r="D28" s="27"/>
      <c r="E28" s="29" t="s">
        <v>134</v>
      </c>
      <c r="F28" s="27">
        <v>0</v>
      </c>
      <c r="G28" s="5"/>
      <c r="H28" s="4"/>
    </row>
    <row r="29" spans="1:8" ht="21" customHeight="1">
      <c r="A29" s="45"/>
      <c r="B29" s="30"/>
      <c r="C29" s="29"/>
      <c r="D29" s="27"/>
      <c r="E29" s="29" t="s">
        <v>135</v>
      </c>
      <c r="F29" s="27">
        <v>0</v>
      </c>
      <c r="G29" s="5"/>
      <c r="H29" s="4"/>
    </row>
    <row r="30" spans="1:8" ht="21" customHeight="1">
      <c r="A30" s="46"/>
      <c r="B30" s="27"/>
      <c r="C30" s="29"/>
      <c r="D30" s="27"/>
      <c r="E30" s="29" t="s">
        <v>136</v>
      </c>
      <c r="F30" s="27">
        <v>0</v>
      </c>
      <c r="G30" s="5"/>
      <c r="H30" s="4"/>
    </row>
    <row r="31" spans="1:8" ht="21" customHeight="1">
      <c r="A31" s="47"/>
      <c r="B31" s="30"/>
      <c r="C31" s="29"/>
      <c r="D31" s="30"/>
      <c r="E31" s="28" t="s">
        <v>137</v>
      </c>
      <c r="F31" s="27">
        <v>0</v>
      </c>
      <c r="G31" s="4"/>
      <c r="H31" s="4"/>
    </row>
    <row r="32" spans="1:8" ht="24.75" customHeight="1">
      <c r="A32" s="47"/>
      <c r="B32" s="30"/>
      <c r="C32" s="29"/>
      <c r="D32" s="30"/>
      <c r="E32" s="28" t="s">
        <v>138</v>
      </c>
      <c r="F32" s="27">
        <v>0</v>
      </c>
      <c r="G32" s="4"/>
      <c r="H32" s="4"/>
    </row>
    <row r="33" spans="1:8" ht="21.75" customHeight="1">
      <c r="A33" s="40"/>
      <c r="B33" s="48"/>
      <c r="C33" s="38"/>
      <c r="D33" s="43"/>
      <c r="E33" s="29" t="s">
        <v>139</v>
      </c>
      <c r="F33" s="30">
        <v>0</v>
      </c>
      <c r="G33" s="5"/>
      <c r="H33" s="5"/>
    </row>
    <row r="34" spans="1:8" ht="21" customHeight="1">
      <c r="A34" s="49" t="s">
        <v>140</v>
      </c>
      <c r="B34" s="96">
        <f ca="1">SUM(B6:B6:B12)</f>
        <v>1791.24</v>
      </c>
      <c r="C34" s="28" t="s">
        <v>141</v>
      </c>
      <c r="D34" s="96">
        <f>D6+D11+D16</f>
        <v>1791.24</v>
      </c>
      <c r="E34" s="28" t="s">
        <v>141</v>
      </c>
      <c r="F34" s="98">
        <f>SUM(F6:F33)</f>
        <v>1791.2399999999998</v>
      </c>
      <c r="G34" s="5"/>
      <c r="H34" s="5"/>
    </row>
    <row r="35" spans="1:8" ht="21" customHeight="1">
      <c r="A35" s="29" t="s">
        <v>142</v>
      </c>
      <c r="B35" s="97"/>
      <c r="C35" s="28" t="s">
        <v>143</v>
      </c>
      <c r="D35" s="96">
        <v>0</v>
      </c>
      <c r="E35" s="32"/>
      <c r="F35" s="65"/>
      <c r="G35" s="5"/>
      <c r="H35" s="4"/>
    </row>
    <row r="36" spans="1:8" ht="21" customHeight="1">
      <c r="A36" s="29" t="s">
        <v>144</v>
      </c>
      <c r="B36" s="97"/>
      <c r="C36" s="28" t="s">
        <v>145</v>
      </c>
      <c r="D36" s="96">
        <v>0</v>
      </c>
      <c r="E36" s="32"/>
      <c r="F36" s="65"/>
      <c r="G36" s="4"/>
      <c r="H36" s="4"/>
    </row>
    <row r="37" spans="1:8" ht="21" customHeight="1">
      <c r="A37" s="29" t="s">
        <v>146</v>
      </c>
      <c r="B37" s="97"/>
      <c r="C37" s="28" t="s">
        <v>147</v>
      </c>
      <c r="D37" s="88">
        <v>0</v>
      </c>
      <c r="E37" s="32"/>
      <c r="F37" s="88"/>
      <c r="G37" s="4"/>
      <c r="H37" s="4"/>
    </row>
    <row r="38" spans="1:8" ht="21" customHeight="1">
      <c r="A38" s="29" t="s">
        <v>148</v>
      </c>
      <c r="B38" s="98"/>
      <c r="C38" s="32"/>
      <c r="D38" s="99"/>
      <c r="E38" s="38"/>
      <c r="F38" s="65"/>
      <c r="G38" s="5"/>
      <c r="H38" s="4"/>
    </row>
    <row r="39" spans="1:8" ht="21" customHeight="1">
      <c r="A39" s="40"/>
      <c r="B39" s="65"/>
      <c r="C39" s="29"/>
      <c r="D39" s="65"/>
      <c r="E39" s="28"/>
      <c r="F39" s="65"/>
      <c r="G39" s="5"/>
      <c r="H39" s="4"/>
    </row>
    <row r="40" spans="1:8" ht="21" customHeight="1">
      <c r="A40" s="16" t="s">
        <v>42</v>
      </c>
      <c r="B40" s="88">
        <f>SUM(B34:B38)</f>
        <v>1791.24</v>
      </c>
      <c r="C40" s="50" t="s">
        <v>43</v>
      </c>
      <c r="D40" s="88">
        <f>SUM(D34:D37)</f>
        <v>1791.24</v>
      </c>
      <c r="E40" s="50" t="s">
        <v>43</v>
      </c>
      <c r="F40" s="88">
        <f>F34</f>
        <v>1791.2399999999998</v>
      </c>
      <c r="G40" s="5"/>
      <c r="H40" s="4"/>
    </row>
    <row r="41" spans="1:8" ht="24" customHeight="1">
      <c r="A41" s="51"/>
      <c r="B41" s="52"/>
      <c r="C41" s="51"/>
      <c r="D41" s="53"/>
      <c r="E41" s="51"/>
      <c r="F41" s="54"/>
      <c r="G41" s="51"/>
      <c r="H41" s="51"/>
    </row>
    <row r="42" spans="1:8" ht="24" customHeight="1">
      <c r="A42" s="51"/>
      <c r="B42" s="52"/>
      <c r="C42" s="51"/>
      <c r="D42" s="53"/>
      <c r="E42" s="51"/>
      <c r="F42" s="54"/>
      <c r="G42" s="51"/>
      <c r="H42" s="51"/>
    </row>
    <row r="43" spans="1:8" ht="24" customHeight="1">
      <c r="A43" s="51"/>
      <c r="B43" s="52"/>
      <c r="C43" s="51"/>
      <c r="D43" s="53"/>
      <c r="E43" s="51"/>
      <c r="F43" s="54"/>
      <c r="G43" s="51"/>
      <c r="H43" s="51"/>
    </row>
    <row r="44" spans="1:8" ht="24" customHeight="1">
      <c r="A44" s="51"/>
      <c r="B44" s="52"/>
      <c r="C44" s="51"/>
      <c r="D44" s="53"/>
      <c r="E44" s="51"/>
      <c r="F44" s="54"/>
      <c r="G44" s="51"/>
      <c r="H44" s="51"/>
    </row>
    <row r="45" spans="1:8" ht="24" customHeight="1">
      <c r="A45" s="51"/>
      <c r="B45" s="52"/>
      <c r="C45" s="51"/>
      <c r="D45" s="53"/>
      <c r="E45" s="51"/>
      <c r="F45" s="54"/>
      <c r="G45" s="51"/>
      <c r="H45" s="51"/>
    </row>
    <row r="46" spans="1:8" ht="24" customHeight="1">
      <c r="A46" s="51"/>
      <c r="B46" s="52"/>
      <c r="C46" s="51"/>
      <c r="D46" s="53"/>
      <c r="E46" s="51"/>
      <c r="F46" s="54"/>
      <c r="G46" s="51"/>
      <c r="H46" s="51"/>
    </row>
    <row r="47" spans="1:8" ht="24" customHeight="1">
      <c r="A47" s="51"/>
      <c r="B47" s="52"/>
      <c r="C47" s="51"/>
      <c r="D47" s="53"/>
      <c r="E47" s="51"/>
      <c r="F47" s="54"/>
      <c r="G47" s="51"/>
      <c r="H47" s="51"/>
    </row>
  </sheetData>
  <sheetProtection/>
  <mergeCells count="4">
    <mergeCell ref="A2:F2"/>
    <mergeCell ref="A4:B4"/>
    <mergeCell ref="C4:D4"/>
    <mergeCell ref="E4:F4"/>
  </mergeCells>
  <printOptions horizontalCentered="1"/>
  <pageMargins left="0.6299212598425197" right="0.6299212598425197" top="0.7874015748031497" bottom="0.7086614173228347" header="0.3937007874015748" footer="0.3937007874015748"/>
  <pageSetup fitToHeight="100" horizontalDpi="600" verticalDpi="600" orientation="portrait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7"/>
  <sheetViews>
    <sheetView showGridLines="0" showZeros="0" zoomScalePageLayoutView="0" workbookViewId="0" topLeftCell="A1">
      <selection activeCell="A9" sqref="A9"/>
    </sheetView>
  </sheetViews>
  <sheetFormatPr defaultColWidth="9.16015625" defaultRowHeight="12.75" customHeight="1"/>
  <cols>
    <col min="1" max="1" width="48.83203125" style="4" customWidth="1"/>
    <col min="2" max="3" width="11.33203125" style="4" customWidth="1"/>
    <col min="4" max="9" width="10.33203125" style="5" customWidth="1"/>
    <col min="10" max="10" width="36.33203125" style="5" bestFit="1" customWidth="1"/>
    <col min="11" max="12" width="10.33203125" style="5" customWidth="1"/>
  </cols>
  <sheetData>
    <row r="1" ht="12.75" customHeight="1">
      <c r="A1" s="4" t="s">
        <v>170</v>
      </c>
    </row>
    <row r="2" spans="1:12" ht="24" customHeight="1">
      <c r="A2" s="106" t="s">
        <v>149</v>
      </c>
      <c r="B2" s="106"/>
      <c r="C2" s="106"/>
      <c r="D2" s="106"/>
      <c r="E2" s="106"/>
      <c r="F2" s="106"/>
      <c r="G2" s="106"/>
      <c r="H2" s="106"/>
      <c r="I2" s="106"/>
      <c r="J2" s="7"/>
      <c r="K2" s="7"/>
      <c r="L2" s="7"/>
    </row>
    <row r="3" spans="1:12" s="14" customFormat="1" ht="17.25" customHeight="1">
      <c r="A3" s="5" t="s">
        <v>188</v>
      </c>
      <c r="B3" s="5"/>
      <c r="C3" s="5"/>
      <c r="D3" s="5"/>
      <c r="E3" s="5"/>
      <c r="F3" s="5"/>
      <c r="G3" s="5"/>
      <c r="H3" s="109" t="s">
        <v>84</v>
      </c>
      <c r="I3" s="109"/>
      <c r="J3" s="15"/>
      <c r="K3" s="15"/>
      <c r="L3" s="15"/>
    </row>
    <row r="4" spans="1:12" s="14" customFormat="1" ht="17.25" customHeight="1">
      <c r="A4" s="107" t="s">
        <v>45</v>
      </c>
      <c r="B4" s="107" t="s">
        <v>150</v>
      </c>
      <c r="C4" s="110" t="s">
        <v>151</v>
      </c>
      <c r="D4" s="110"/>
      <c r="E4" s="110"/>
      <c r="F4" s="110"/>
      <c r="G4" s="110"/>
      <c r="H4" s="110"/>
      <c r="I4" s="110"/>
      <c r="J4" s="15"/>
      <c r="K4" s="15"/>
      <c r="L4" s="15"/>
    </row>
    <row r="5" spans="1:12" ht="24" customHeight="1">
      <c r="A5" s="107"/>
      <c r="B5" s="107"/>
      <c r="C5" s="107" t="s">
        <v>46</v>
      </c>
      <c r="D5" s="107" t="s">
        <v>152</v>
      </c>
      <c r="E5" s="107" t="s">
        <v>153</v>
      </c>
      <c r="F5" s="107" t="s">
        <v>154</v>
      </c>
      <c r="G5" s="107" t="s">
        <v>155</v>
      </c>
      <c r="H5" s="107"/>
      <c r="I5" s="107"/>
      <c r="J5" s="17"/>
      <c r="K5" s="17"/>
      <c r="L5" s="17"/>
    </row>
    <row r="6" spans="1:16" ht="32.25" customHeight="1">
      <c r="A6" s="107"/>
      <c r="B6" s="107"/>
      <c r="C6" s="107"/>
      <c r="D6" s="107"/>
      <c r="E6" s="107"/>
      <c r="F6" s="107"/>
      <c r="G6" s="8" t="s">
        <v>156</v>
      </c>
      <c r="H6" s="8" t="s">
        <v>157</v>
      </c>
      <c r="I6" s="8" t="s">
        <v>158</v>
      </c>
      <c r="J6" s="17"/>
      <c r="K6" s="17"/>
      <c r="L6" s="17"/>
      <c r="P6" s="14"/>
    </row>
    <row r="7" spans="1:9" ht="18.75" customHeight="1">
      <c r="A7" s="100" t="s">
        <v>189</v>
      </c>
      <c r="B7" s="11">
        <v>1791.24</v>
      </c>
      <c r="C7" s="12">
        <v>1791.24</v>
      </c>
      <c r="D7" s="12">
        <v>0</v>
      </c>
      <c r="E7" s="12">
        <v>0</v>
      </c>
      <c r="F7" s="12">
        <v>0</v>
      </c>
      <c r="G7" s="12">
        <v>0</v>
      </c>
      <c r="H7" s="12">
        <v>0</v>
      </c>
      <c r="I7" s="13">
        <v>0</v>
      </c>
    </row>
    <row r="8" spans="1:9" ht="18.75" customHeight="1">
      <c r="A8" s="10" t="s">
        <v>49</v>
      </c>
      <c r="B8" s="11">
        <v>1500.83</v>
      </c>
      <c r="C8" s="12">
        <v>1500.83</v>
      </c>
      <c r="D8" s="12">
        <v>0</v>
      </c>
      <c r="E8" s="12">
        <v>0</v>
      </c>
      <c r="F8" s="12">
        <v>0</v>
      </c>
      <c r="G8" s="12">
        <v>0</v>
      </c>
      <c r="H8" s="12">
        <v>0</v>
      </c>
      <c r="I8" s="13">
        <v>0</v>
      </c>
    </row>
    <row r="9" spans="1:9" ht="18.75" customHeight="1">
      <c r="A9" s="10" t="s">
        <v>57</v>
      </c>
      <c r="B9" s="11">
        <v>1500.83</v>
      </c>
      <c r="C9" s="12">
        <v>1500.83</v>
      </c>
      <c r="D9" s="12">
        <v>0</v>
      </c>
      <c r="E9" s="12">
        <v>0</v>
      </c>
      <c r="F9" s="12">
        <v>0</v>
      </c>
      <c r="G9" s="12">
        <v>0</v>
      </c>
      <c r="H9" s="12">
        <v>0</v>
      </c>
      <c r="I9" s="13">
        <v>0</v>
      </c>
    </row>
    <row r="10" spans="1:9" ht="18.75" customHeight="1">
      <c r="A10" s="10" t="s">
        <v>58</v>
      </c>
      <c r="B10" s="11">
        <v>1500.83</v>
      </c>
      <c r="C10" s="12">
        <v>1500.83</v>
      </c>
      <c r="D10" s="12">
        <v>0</v>
      </c>
      <c r="E10" s="12">
        <v>0</v>
      </c>
      <c r="F10" s="12">
        <v>0</v>
      </c>
      <c r="G10" s="12">
        <v>0</v>
      </c>
      <c r="H10" s="12">
        <v>0</v>
      </c>
      <c r="I10" s="13">
        <v>0</v>
      </c>
    </row>
    <row r="11" spans="1:9" ht="18.75" customHeight="1">
      <c r="A11" s="10" t="s">
        <v>50</v>
      </c>
      <c r="B11" s="11">
        <v>254.1</v>
      </c>
      <c r="C11" s="12">
        <v>254.1</v>
      </c>
      <c r="D11" s="12">
        <v>0</v>
      </c>
      <c r="E11" s="12">
        <v>0</v>
      </c>
      <c r="F11" s="12">
        <v>0</v>
      </c>
      <c r="G11" s="12">
        <v>0</v>
      </c>
      <c r="H11" s="12">
        <v>0</v>
      </c>
      <c r="I11" s="13">
        <v>0</v>
      </c>
    </row>
    <row r="12" spans="1:9" ht="18.75" customHeight="1">
      <c r="A12" s="10" t="s">
        <v>51</v>
      </c>
      <c r="B12" s="11">
        <v>254.1</v>
      </c>
      <c r="C12" s="12">
        <v>254.1</v>
      </c>
      <c r="D12" s="12">
        <v>0</v>
      </c>
      <c r="E12" s="12">
        <v>0</v>
      </c>
      <c r="F12" s="12">
        <v>0</v>
      </c>
      <c r="G12" s="12">
        <v>0</v>
      </c>
      <c r="H12" s="12">
        <v>0</v>
      </c>
      <c r="I12" s="13">
        <v>0</v>
      </c>
    </row>
    <row r="13" spans="1:9" ht="18.75" customHeight="1">
      <c r="A13" s="10" t="s">
        <v>55</v>
      </c>
      <c r="B13" s="11">
        <v>254.1</v>
      </c>
      <c r="C13" s="12">
        <v>254.1</v>
      </c>
      <c r="D13" s="12">
        <v>0</v>
      </c>
      <c r="E13" s="12">
        <v>0</v>
      </c>
      <c r="F13" s="12">
        <v>0</v>
      </c>
      <c r="G13" s="12">
        <v>0</v>
      </c>
      <c r="H13" s="12">
        <v>0</v>
      </c>
      <c r="I13" s="13">
        <v>0</v>
      </c>
    </row>
    <row r="14" spans="1:9" ht="18.75" customHeight="1">
      <c r="A14" s="10" t="s">
        <v>52</v>
      </c>
      <c r="B14" s="11">
        <v>36.31</v>
      </c>
      <c r="C14" s="12">
        <v>36.31</v>
      </c>
      <c r="D14" s="12">
        <v>0</v>
      </c>
      <c r="E14" s="12">
        <v>0</v>
      </c>
      <c r="F14" s="12">
        <v>0</v>
      </c>
      <c r="G14" s="12">
        <v>0</v>
      </c>
      <c r="H14" s="12">
        <v>0</v>
      </c>
      <c r="I14" s="13">
        <v>0</v>
      </c>
    </row>
    <row r="15" spans="1:9" ht="18.75" customHeight="1">
      <c r="A15" s="10" t="s">
        <v>53</v>
      </c>
      <c r="B15" s="11">
        <v>36.31</v>
      </c>
      <c r="C15" s="12">
        <v>36.31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3">
        <v>0</v>
      </c>
    </row>
    <row r="16" spans="1:9" ht="18.75" customHeight="1">
      <c r="A16" s="10" t="s">
        <v>56</v>
      </c>
      <c r="B16" s="11">
        <v>29.25</v>
      </c>
      <c r="C16" s="12">
        <v>29.25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3">
        <v>0</v>
      </c>
    </row>
    <row r="17" spans="1:9" ht="18.75" customHeight="1">
      <c r="A17" s="10" t="s">
        <v>54</v>
      </c>
      <c r="B17" s="11">
        <v>7.06</v>
      </c>
      <c r="C17" s="12">
        <v>7.06</v>
      </c>
      <c r="D17" s="12">
        <v>0</v>
      </c>
      <c r="E17" s="12">
        <v>0</v>
      </c>
      <c r="F17" s="12">
        <v>0</v>
      </c>
      <c r="G17" s="12">
        <v>0</v>
      </c>
      <c r="H17" s="12">
        <v>0</v>
      </c>
      <c r="I17" s="13">
        <v>0</v>
      </c>
    </row>
  </sheetData>
  <sheetProtection/>
  <mergeCells count="10">
    <mergeCell ref="A2:I2"/>
    <mergeCell ref="H3:I3"/>
    <mergeCell ref="C4:I4"/>
    <mergeCell ref="G5:I5"/>
    <mergeCell ref="A4:A6"/>
    <mergeCell ref="B4:B6"/>
    <mergeCell ref="C5:C6"/>
    <mergeCell ref="D5:D6"/>
    <mergeCell ref="E5:E6"/>
    <mergeCell ref="F5:F6"/>
  </mergeCells>
  <printOptions horizontalCentered="1"/>
  <pageMargins left="0.6299212598425197" right="0.6299212598425197" top="0.7874015748031497" bottom="0.7086614173228347" header="0.3937007874015748" footer="0.3937007874015748"/>
  <pageSetup fitToHeight="100" fitToWidth="1" horizontalDpi="600" verticalDpi="600" orientation="portrait" paperSize="9" scale="82" r:id="rId1"/>
  <headerFooter alignWithMargins="0">
    <oddFooter>&amp;C&amp;"宋体"&amp;9第 &amp;P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5"/>
  <sheetViews>
    <sheetView showGridLines="0" showZeros="0" zoomScalePageLayoutView="0" workbookViewId="0" topLeftCell="A1">
      <selection activeCell="A5" sqref="A5"/>
    </sheetView>
  </sheetViews>
  <sheetFormatPr defaultColWidth="9.33203125" defaultRowHeight="11.25"/>
  <cols>
    <col min="1" max="1" width="65" style="4" customWidth="1"/>
    <col min="2" max="3" width="14.16015625" style="4" customWidth="1"/>
    <col min="4" max="4" width="13.33203125" style="4" customWidth="1"/>
    <col min="5" max="6" width="8.66015625" style="4" customWidth="1"/>
    <col min="7" max="7" width="8.66015625" style="5" customWidth="1"/>
    <col min="8" max="16384" width="9.33203125" style="6" customWidth="1"/>
  </cols>
  <sheetData>
    <row r="1" ht="10.5" customHeight="1">
      <c r="A1" s="4" t="s">
        <v>172</v>
      </c>
    </row>
    <row r="2" spans="1:7" s="1" customFormat="1" ht="36" customHeight="1">
      <c r="A2" s="106" t="s">
        <v>171</v>
      </c>
      <c r="B2" s="106"/>
      <c r="C2" s="106"/>
      <c r="D2" s="106"/>
      <c r="E2" s="106"/>
      <c r="F2" s="106"/>
      <c r="G2" s="106"/>
    </row>
    <row r="3" spans="1:7" s="2" customFormat="1" ht="17.25" customHeight="1">
      <c r="A3" s="5" t="s">
        <v>186</v>
      </c>
      <c r="B3" s="5"/>
      <c r="C3" s="5"/>
      <c r="D3" s="5"/>
      <c r="E3" s="5"/>
      <c r="F3" s="109" t="s">
        <v>165</v>
      </c>
      <c r="G3" s="109"/>
    </row>
    <row r="4" spans="1:7" s="3" customFormat="1" ht="41.25" customHeight="1">
      <c r="A4" s="8" t="s">
        <v>45</v>
      </c>
      <c r="B4" s="8" t="s">
        <v>150</v>
      </c>
      <c r="C4" s="8" t="s">
        <v>47</v>
      </c>
      <c r="D4" s="8" t="s">
        <v>48</v>
      </c>
      <c r="E4" s="8" t="s">
        <v>159</v>
      </c>
      <c r="F4" s="8" t="s">
        <v>160</v>
      </c>
      <c r="G4" s="8" t="s">
        <v>161</v>
      </c>
    </row>
    <row r="5" spans="1:7" ht="18.75" customHeight="1">
      <c r="A5" s="100" t="s">
        <v>189</v>
      </c>
      <c r="B5" s="11">
        <v>1791.24</v>
      </c>
      <c r="C5" s="12">
        <v>1622.24</v>
      </c>
      <c r="D5" s="12">
        <v>169</v>
      </c>
      <c r="E5" s="13">
        <v>0</v>
      </c>
      <c r="F5" s="11">
        <v>0</v>
      </c>
      <c r="G5" s="13">
        <v>0</v>
      </c>
    </row>
    <row r="6" spans="1:7" ht="18.75" customHeight="1">
      <c r="A6" s="10" t="s">
        <v>49</v>
      </c>
      <c r="B6" s="11">
        <v>1500.83</v>
      </c>
      <c r="C6" s="12">
        <v>1331.83</v>
      </c>
      <c r="D6" s="12">
        <v>169</v>
      </c>
      <c r="E6" s="13">
        <v>0</v>
      </c>
      <c r="F6" s="11">
        <v>0</v>
      </c>
      <c r="G6" s="13">
        <v>0</v>
      </c>
    </row>
    <row r="7" spans="1:7" ht="18.75" customHeight="1">
      <c r="A7" s="10" t="s">
        <v>57</v>
      </c>
      <c r="B7" s="11">
        <v>1500.83</v>
      </c>
      <c r="C7" s="12">
        <v>1331.83</v>
      </c>
      <c r="D7" s="12">
        <v>169</v>
      </c>
      <c r="E7" s="13">
        <v>0</v>
      </c>
      <c r="F7" s="11">
        <v>0</v>
      </c>
      <c r="G7" s="13">
        <v>0</v>
      </c>
    </row>
    <row r="8" spans="1:7" ht="18.75" customHeight="1">
      <c r="A8" s="10" t="s">
        <v>58</v>
      </c>
      <c r="B8" s="11">
        <v>1500.83</v>
      </c>
      <c r="C8" s="12">
        <v>1331.83</v>
      </c>
      <c r="D8" s="12">
        <v>169</v>
      </c>
      <c r="E8" s="13">
        <v>0</v>
      </c>
      <c r="F8" s="11">
        <v>0</v>
      </c>
      <c r="G8" s="13">
        <v>0</v>
      </c>
    </row>
    <row r="9" spans="1:7" ht="18.75" customHeight="1">
      <c r="A9" s="10" t="s">
        <v>50</v>
      </c>
      <c r="B9" s="11">
        <v>254.1</v>
      </c>
      <c r="C9" s="12">
        <v>254.1</v>
      </c>
      <c r="D9" s="12">
        <v>0</v>
      </c>
      <c r="E9" s="13">
        <v>0</v>
      </c>
      <c r="F9" s="11">
        <v>0</v>
      </c>
      <c r="G9" s="13">
        <v>0</v>
      </c>
    </row>
    <row r="10" spans="1:7" ht="18.75" customHeight="1">
      <c r="A10" s="10" t="s">
        <v>51</v>
      </c>
      <c r="B10" s="11">
        <v>254.1</v>
      </c>
      <c r="C10" s="12">
        <v>254.1</v>
      </c>
      <c r="D10" s="12">
        <v>0</v>
      </c>
      <c r="E10" s="13">
        <v>0</v>
      </c>
      <c r="F10" s="11">
        <v>0</v>
      </c>
      <c r="G10" s="13">
        <v>0</v>
      </c>
    </row>
    <row r="11" spans="1:7" ht="18.75" customHeight="1">
      <c r="A11" s="10" t="s">
        <v>55</v>
      </c>
      <c r="B11" s="11">
        <v>254.1</v>
      </c>
      <c r="C11" s="12">
        <v>254.1</v>
      </c>
      <c r="D11" s="12">
        <v>0</v>
      </c>
      <c r="E11" s="13">
        <v>0</v>
      </c>
      <c r="F11" s="11">
        <v>0</v>
      </c>
      <c r="G11" s="13">
        <v>0</v>
      </c>
    </row>
    <row r="12" spans="1:7" ht="18.75" customHeight="1">
      <c r="A12" s="10" t="s">
        <v>52</v>
      </c>
      <c r="B12" s="11">
        <v>36.31</v>
      </c>
      <c r="C12" s="12">
        <v>36.31</v>
      </c>
      <c r="D12" s="12">
        <v>0</v>
      </c>
      <c r="E12" s="13">
        <v>0</v>
      </c>
      <c r="F12" s="11">
        <v>0</v>
      </c>
      <c r="G12" s="13">
        <v>0</v>
      </c>
    </row>
    <row r="13" spans="1:7" ht="18.75" customHeight="1">
      <c r="A13" s="10" t="s">
        <v>53</v>
      </c>
      <c r="B13" s="11">
        <v>36.31</v>
      </c>
      <c r="C13" s="12">
        <v>36.31</v>
      </c>
      <c r="D13" s="12">
        <v>0</v>
      </c>
      <c r="E13" s="13">
        <v>0</v>
      </c>
      <c r="F13" s="11">
        <v>0</v>
      </c>
      <c r="G13" s="13">
        <v>0</v>
      </c>
    </row>
    <row r="14" spans="1:7" ht="18.75" customHeight="1">
      <c r="A14" s="10" t="s">
        <v>56</v>
      </c>
      <c r="B14" s="11">
        <v>29.25</v>
      </c>
      <c r="C14" s="12">
        <v>29.25</v>
      </c>
      <c r="D14" s="12">
        <v>0</v>
      </c>
      <c r="E14" s="13">
        <v>0</v>
      </c>
      <c r="F14" s="11">
        <v>0</v>
      </c>
      <c r="G14" s="13">
        <v>0</v>
      </c>
    </row>
    <row r="15" spans="1:7" ht="18.75" customHeight="1">
      <c r="A15" s="10" t="s">
        <v>54</v>
      </c>
      <c r="B15" s="11">
        <v>7.06</v>
      </c>
      <c r="C15" s="12">
        <v>7.06</v>
      </c>
      <c r="D15" s="12">
        <v>0</v>
      </c>
      <c r="E15" s="13">
        <v>0</v>
      </c>
      <c r="F15" s="11">
        <v>0</v>
      </c>
      <c r="G15" s="13">
        <v>0</v>
      </c>
    </row>
  </sheetData>
  <sheetProtection/>
  <mergeCells count="2">
    <mergeCell ref="A2:G2"/>
    <mergeCell ref="F3:G3"/>
  </mergeCells>
  <printOptions horizontalCentered="1"/>
  <pageMargins left="0.6299212598425197" right="0.6299212598425197" top="0.7874015748031497" bottom="0.7086614173228347" header="0.3937007874015748" footer="0.3937007874015748"/>
  <pageSetup fitToHeight="100" fitToWidth="1" horizontalDpi="600" verticalDpi="600" orientation="portrait" paperSize="9" scale="83" r:id="rId1"/>
  <headerFooter alignWithMargins="0">
    <oddFooter>&amp;C&amp;"宋体"&amp;9第 &amp;P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I10"/>
  <sheetViews>
    <sheetView showGridLines="0" showZeros="0" zoomScalePageLayoutView="0" workbookViewId="0" topLeftCell="A1">
      <selection activeCell="A8" sqref="A8:IV8"/>
    </sheetView>
  </sheetViews>
  <sheetFormatPr defaultColWidth="9.16015625" defaultRowHeight="11.25"/>
  <cols>
    <col min="1" max="1" width="71.5" style="4" customWidth="1"/>
    <col min="2" max="2" width="13" style="4" customWidth="1"/>
    <col min="3" max="3" width="12.33203125" style="77" customWidth="1"/>
    <col min="4" max="9" width="6.83203125" style="5" customWidth="1"/>
    <col min="10" max="249" width="9.33203125" style="6" customWidth="1"/>
    <col min="250" max="252" width="9.16015625" style="0" customWidth="1"/>
  </cols>
  <sheetData>
    <row r="1" ht="12">
      <c r="A1" s="4" t="s">
        <v>178</v>
      </c>
    </row>
    <row r="2" spans="1:9" s="1" customFormat="1" ht="36" customHeight="1">
      <c r="A2" s="101" t="s">
        <v>184</v>
      </c>
      <c r="B2" s="101"/>
      <c r="C2" s="101"/>
      <c r="D2" s="101"/>
      <c r="E2" s="101"/>
      <c r="F2" s="101"/>
      <c r="G2" s="101"/>
      <c r="H2" s="101"/>
      <c r="I2" s="101"/>
    </row>
    <row r="3" spans="1:9" s="2" customFormat="1" ht="17.25" customHeight="1">
      <c r="A3" s="5" t="s">
        <v>188</v>
      </c>
      <c r="B3" s="5"/>
      <c r="C3" s="77"/>
      <c r="D3" s="5"/>
      <c r="E3" s="5"/>
      <c r="F3" s="5"/>
      <c r="G3" s="5"/>
      <c r="H3" s="111" t="s">
        <v>84</v>
      </c>
      <c r="I3" s="111"/>
    </row>
    <row r="4" spans="1:9" s="3" customFormat="1" ht="19.5" customHeight="1">
      <c r="A4" s="107" t="s">
        <v>174</v>
      </c>
      <c r="B4" s="112" t="s">
        <v>150</v>
      </c>
      <c r="C4" s="113" t="s">
        <v>46</v>
      </c>
      <c r="D4" s="107" t="s">
        <v>152</v>
      </c>
      <c r="E4" s="107" t="s">
        <v>153</v>
      </c>
      <c r="F4" s="107" t="s">
        <v>154</v>
      </c>
      <c r="G4" s="107" t="s">
        <v>155</v>
      </c>
      <c r="H4" s="107"/>
      <c r="I4" s="107"/>
    </row>
    <row r="5" spans="1:9" s="3" customFormat="1" ht="57" customHeight="1">
      <c r="A5" s="107"/>
      <c r="B5" s="112"/>
      <c r="C5" s="113"/>
      <c r="D5" s="107"/>
      <c r="E5" s="107"/>
      <c r="F5" s="107"/>
      <c r="G5" s="8" t="s">
        <v>156</v>
      </c>
      <c r="H5" s="8" t="s">
        <v>157</v>
      </c>
      <c r="I5" s="8" t="s">
        <v>158</v>
      </c>
    </row>
    <row r="6" spans="1:9" ht="409.5" customHeight="1" hidden="1">
      <c r="A6" s="56"/>
      <c r="B6" s="78"/>
      <c r="C6" s="79"/>
      <c r="D6" s="80"/>
      <c r="E6" s="56"/>
      <c r="F6" s="56"/>
      <c r="G6" s="56"/>
      <c r="H6" s="56"/>
      <c r="I6" s="56"/>
    </row>
    <row r="7" spans="1:9" ht="23.25" customHeight="1">
      <c r="A7" s="81" t="s">
        <v>5</v>
      </c>
      <c r="B7" s="12">
        <v>169</v>
      </c>
      <c r="C7" s="13">
        <v>169</v>
      </c>
      <c r="D7" s="13">
        <v>0</v>
      </c>
      <c r="E7" s="12">
        <v>0</v>
      </c>
      <c r="F7" s="12">
        <v>0</v>
      </c>
      <c r="G7" s="12">
        <v>0</v>
      </c>
      <c r="H7" s="12">
        <v>0</v>
      </c>
      <c r="I7" s="13">
        <v>0</v>
      </c>
    </row>
    <row r="8" spans="1:9" ht="19.5" customHeight="1">
      <c r="A8" s="81" t="s">
        <v>175</v>
      </c>
      <c r="B8" s="12">
        <v>8</v>
      </c>
      <c r="C8" s="13">
        <v>8</v>
      </c>
      <c r="D8" s="13">
        <v>0</v>
      </c>
      <c r="E8" s="12">
        <v>0</v>
      </c>
      <c r="F8" s="12">
        <v>0</v>
      </c>
      <c r="G8" s="12">
        <v>0</v>
      </c>
      <c r="H8" s="12">
        <v>0</v>
      </c>
      <c r="I8" s="13">
        <v>0</v>
      </c>
    </row>
    <row r="9" spans="1:9" ht="19.5" customHeight="1">
      <c r="A9" s="81" t="s">
        <v>176</v>
      </c>
      <c r="B9" s="12">
        <v>150</v>
      </c>
      <c r="C9" s="13">
        <v>150</v>
      </c>
      <c r="D9" s="13">
        <v>0</v>
      </c>
      <c r="E9" s="12">
        <v>0</v>
      </c>
      <c r="F9" s="12">
        <v>0</v>
      </c>
      <c r="G9" s="12">
        <v>0</v>
      </c>
      <c r="H9" s="12">
        <v>0</v>
      </c>
      <c r="I9" s="13">
        <v>0</v>
      </c>
    </row>
    <row r="10" spans="1:9" ht="19.5" customHeight="1">
      <c r="A10" s="81" t="s">
        <v>177</v>
      </c>
      <c r="B10" s="12">
        <v>11</v>
      </c>
      <c r="C10" s="13">
        <v>11</v>
      </c>
      <c r="D10" s="13">
        <v>0</v>
      </c>
      <c r="E10" s="12">
        <v>0</v>
      </c>
      <c r="F10" s="12">
        <v>0</v>
      </c>
      <c r="G10" s="12">
        <v>0</v>
      </c>
      <c r="H10" s="12">
        <v>0</v>
      </c>
      <c r="I10" s="13">
        <v>0</v>
      </c>
    </row>
  </sheetData>
  <sheetProtection/>
  <mergeCells count="9">
    <mergeCell ref="A2:I2"/>
    <mergeCell ref="H3:I3"/>
    <mergeCell ref="G4:I4"/>
    <mergeCell ref="A4:A5"/>
    <mergeCell ref="B4:B5"/>
    <mergeCell ref="C4:C5"/>
    <mergeCell ref="D4:D5"/>
    <mergeCell ref="E4:E5"/>
    <mergeCell ref="F4:F5"/>
  </mergeCells>
  <printOptions horizontalCentered="1"/>
  <pageMargins left="0.6298611111111111" right="0.6298611111111111" top="0.7868055555555555" bottom="0.7083333333333334" header="0.39305555555555555" footer="0.39305555555555555"/>
  <pageSetup fitToHeight="100" horizontalDpi="600" verticalDpi="600" orientation="portrait" paperSize="9" scale="80" r:id="rId1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黎晓光</dc:creator>
  <cp:keywords/>
  <dc:description/>
  <cp:lastModifiedBy>China</cp:lastModifiedBy>
  <cp:lastPrinted>2017-02-09T09:00:32Z</cp:lastPrinted>
  <dcterms:created xsi:type="dcterms:W3CDTF">2017-02-07T07:35:19Z</dcterms:created>
  <dcterms:modified xsi:type="dcterms:W3CDTF">2017-02-15T03:00:40Z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2052-9.1.0.4468</vt:lpwstr>
  </property>
</Properties>
</file>